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120" windowHeight="9120" activeTab="0"/>
  </bookViews>
  <sheets>
    <sheet name="traffico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<sst xmlns="http://schemas.openxmlformats.org/spreadsheetml/2006/main" count="37" uniqueCount="25">
  <si>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Totale</t>
  </si>
  <si>
    <t>Autostrade</t>
  </si>
  <si>
    <t>Torino-Savona</t>
  </si>
  <si>
    <t>Ge-Voltri /Gravellona Toce</t>
  </si>
  <si>
    <t xml:space="preserve">(tratto Voltri-Alessandria) </t>
  </si>
  <si>
    <t>Genova-Serravalle</t>
  </si>
  <si>
    <t>Ventimiglia-Savona</t>
  </si>
  <si>
    <t>Savona-Genova</t>
  </si>
  <si>
    <t>Genova-Sestri Levante</t>
  </si>
  <si>
    <t>Sestri Levante -Livorno</t>
  </si>
  <si>
    <t>Parma-La Spezia</t>
  </si>
  <si>
    <t>Anno 2000</t>
  </si>
  <si>
    <t>Leggeri</t>
  </si>
  <si>
    <t>Pesanti</t>
  </si>
  <si>
    <t>Anno 2001</t>
  </si>
  <si>
    <t>Lunghezza</t>
  </si>
  <si>
    <t>(km)</t>
  </si>
  <si>
    <t>VEICOLI EFFETTIVI MEDI GIORNALIERI</t>
  </si>
  <si>
    <t>VEICOLI/KM (IN MILIONI)</t>
  </si>
  <si>
    <t>Varia-</t>
  </si>
  <si>
    <t>zione %</t>
  </si>
  <si>
    <t xml:space="preserve">         La variazione percentuale è calcolata sul totale veicoli</t>
  </si>
  <si>
    <r>
      <t>Fonte</t>
    </r>
    <r>
      <rPr>
        <sz val="7"/>
        <rFont val="Arial"/>
        <family val="2"/>
      </rPr>
      <t>: AISCAT</t>
    </r>
  </si>
  <si>
    <r>
      <t>Nota</t>
    </r>
    <r>
      <rPr>
        <sz val="7"/>
        <rFont val="Arial"/>
        <family val="2"/>
      </rPr>
      <t>: i dati tengono conto anche dei tratti non liguri delle autostrade</t>
    </r>
  </si>
  <si>
    <t>Tavola 16.4   Traffico autostradale - Anni 2000 e 2001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</si>
</sst>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0" fontId="4" fillId="0" borderId="0" xfId="0" applyNumberFormat="1" applyFont="1" applyAlignment="1">
      <alignment horizontal="right"/>
    </xf>
    <xf numFmtId="170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68" fontId="4" fillId="0" borderId="0" xfId="19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K10" sqref="K10"/>
    </sheetView>
  </sheetViews>
  <sheetFormatPr defaultColWidth="9.33203125" defaultRowHeight="12.75"/>
  <cols>
    <col min="1" max="1" width="26" style="1" customWidth="1"/>
    <col min="2" max="2" width="11.16015625" style="1" customWidth="1"/>
    <col min="3" max="4" width="9.5" style="1" customWidth="1"/>
    <col min="5" max="5" width="11" style="1" customWidth="1"/>
    <col min="6" max="6" width="3.83203125" style="1" customWidth="1"/>
    <col min="7" max="8" width="9.33203125" style="1" customWidth="1"/>
    <col min="9" max="9" width="10.5" style="1" customWidth="1"/>
    <col min="10" max="10" width="9" style="1" customWidth="1"/>
    <col min="11" max="16384" width="9.33203125" style="1" customWidth="1"/>
  </cols>
  <sheetData>
    <row r="1" ht="12.75">
      <c r="A1" s="2" t="s">
        <v>24</v>
      </c>
    </row>
    <row r="3" spans="1:10" ht="12.75">
      <c r="A3" s="20" t="s">
        <v>1</v>
      </c>
      <c r="B3" s="14" t="s">
        <v>15</v>
      </c>
      <c r="C3" s="19" t="s">
        <v>11</v>
      </c>
      <c r="D3" s="19"/>
      <c r="E3" s="19"/>
      <c r="F3" s="16"/>
      <c r="G3" s="19" t="s">
        <v>14</v>
      </c>
      <c r="H3" s="19"/>
      <c r="I3" s="19"/>
      <c r="J3" s="14" t="s">
        <v>19</v>
      </c>
    </row>
    <row r="4" spans="1:10" ht="12.75">
      <c r="A4" s="21"/>
      <c r="B4" s="15" t="s">
        <v>16</v>
      </c>
      <c r="C4" s="15" t="s">
        <v>12</v>
      </c>
      <c r="D4" s="15" t="s">
        <v>13</v>
      </c>
      <c r="E4" s="15" t="s">
        <v>0</v>
      </c>
      <c r="F4" s="17"/>
      <c r="G4" s="15" t="s">
        <v>12</v>
      </c>
      <c r="H4" s="15" t="s">
        <v>13</v>
      </c>
      <c r="I4" s="15" t="s">
        <v>0</v>
      </c>
      <c r="J4" s="15" t="s">
        <v>20</v>
      </c>
    </row>
    <row r="5" spans="1:10" ht="12.75">
      <c r="A5" s="5"/>
      <c r="B5" s="5"/>
      <c r="C5" s="5"/>
      <c r="D5" s="5"/>
      <c r="E5" s="5"/>
      <c r="F5" s="5"/>
      <c r="G5" s="5"/>
      <c r="H5" s="5"/>
      <c r="I5" s="5"/>
      <c r="J5" s="7"/>
    </row>
    <row r="6" spans="1:10" ht="12.75">
      <c r="A6" s="5"/>
      <c r="B6" s="22" t="s">
        <v>18</v>
      </c>
      <c r="C6" s="22"/>
      <c r="D6" s="22"/>
      <c r="E6" s="22"/>
      <c r="F6" s="22"/>
      <c r="G6" s="22"/>
      <c r="H6" s="22"/>
      <c r="I6" s="22"/>
      <c r="J6" s="22"/>
    </row>
    <row r="7" spans="1:10" ht="12.75">
      <c r="A7" s="7"/>
      <c r="B7" s="7"/>
      <c r="C7" s="8"/>
      <c r="D7" s="8"/>
      <c r="E7" s="7"/>
      <c r="F7" s="7"/>
      <c r="G7" s="8"/>
      <c r="H7" s="8"/>
      <c r="I7" s="8"/>
      <c r="J7" s="7"/>
    </row>
    <row r="8" spans="1:10" ht="12.75">
      <c r="A8" s="7" t="s">
        <v>2</v>
      </c>
      <c r="B8" s="9">
        <v>130.9</v>
      </c>
      <c r="C8" s="10">
        <v>625.2</v>
      </c>
      <c r="D8" s="10">
        <v>125.7</v>
      </c>
      <c r="E8" s="10">
        <f>SUM(C8:D8)</f>
        <v>750.9000000000001</v>
      </c>
      <c r="F8" s="10"/>
      <c r="G8" s="10">
        <v>651.4</v>
      </c>
      <c r="H8" s="10">
        <v>133.2</v>
      </c>
      <c r="I8" s="10">
        <f>SUM(G8:H8)</f>
        <v>784.5999999999999</v>
      </c>
      <c r="J8" s="10">
        <f>(I8-E8)/E8*100</f>
        <v>4.487947795978134</v>
      </c>
    </row>
    <row r="9" spans="1:10" ht="12.75">
      <c r="A9" s="7"/>
      <c r="B9" s="10"/>
      <c r="C9" s="10"/>
      <c r="D9" s="10"/>
      <c r="E9" s="10"/>
      <c r="F9" s="10"/>
      <c r="G9" s="10"/>
      <c r="H9" s="10"/>
      <c r="I9" s="10"/>
      <c r="J9" s="10"/>
    </row>
    <row r="10" spans="1:10" ht="12.75">
      <c r="A10" s="7" t="s">
        <v>3</v>
      </c>
      <c r="B10" s="10">
        <v>83.7</v>
      </c>
      <c r="C10" s="10">
        <v>753.5</v>
      </c>
      <c r="D10" s="10">
        <v>199.3</v>
      </c>
      <c r="E10" s="10">
        <f aca="true" t="shared" si="0" ref="E10:E23">SUM(C10:D10)</f>
        <v>952.8</v>
      </c>
      <c r="F10" s="10"/>
      <c r="G10" s="10">
        <v>764.9</v>
      </c>
      <c r="H10" s="10">
        <v>206.2</v>
      </c>
      <c r="I10" s="10">
        <f aca="true" t="shared" si="1" ref="I10:I23">SUM(G10:H10)</f>
        <v>971.0999999999999</v>
      </c>
      <c r="J10" s="10">
        <f>(I10-E10)/E10*100</f>
        <v>1.9206549118387861</v>
      </c>
    </row>
    <row r="11" spans="1:10" ht="12.75">
      <c r="A11" s="7" t="s">
        <v>4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2.75">
      <c r="A12" s="7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2.75">
      <c r="A13" s="7" t="s">
        <v>5</v>
      </c>
      <c r="B13" s="9">
        <v>50</v>
      </c>
      <c r="C13" s="10">
        <v>464.5</v>
      </c>
      <c r="D13" s="10">
        <v>111.2</v>
      </c>
      <c r="E13" s="10">
        <f t="shared" si="0"/>
        <v>575.7</v>
      </c>
      <c r="F13" s="10"/>
      <c r="G13" s="10">
        <v>477.5</v>
      </c>
      <c r="H13" s="10">
        <v>113.5</v>
      </c>
      <c r="I13" s="10">
        <f t="shared" si="1"/>
        <v>591</v>
      </c>
      <c r="J13" s="10">
        <f>(I13-E13)/E13*100</f>
        <v>2.6576341844710707</v>
      </c>
    </row>
    <row r="14" spans="1:10" ht="12.75">
      <c r="A14" s="7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2.75">
      <c r="A15" s="7" t="s">
        <v>10</v>
      </c>
      <c r="B15" s="9">
        <v>101</v>
      </c>
      <c r="C15" s="10">
        <v>566</v>
      </c>
      <c r="D15" s="10">
        <v>188.1</v>
      </c>
      <c r="E15" s="10">
        <f t="shared" si="0"/>
        <v>754.1</v>
      </c>
      <c r="F15" s="10"/>
      <c r="G15" s="10">
        <v>591.1</v>
      </c>
      <c r="H15" s="10">
        <v>196.9</v>
      </c>
      <c r="I15" s="10">
        <f t="shared" si="1"/>
        <v>788</v>
      </c>
      <c r="J15" s="10">
        <f>(I15-E15)/E15*100</f>
        <v>4.495425009945627</v>
      </c>
    </row>
    <row r="16" spans="1:10" ht="12.75">
      <c r="A16" s="7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2.75">
      <c r="A17" s="7" t="s">
        <v>6</v>
      </c>
      <c r="B17" s="9">
        <v>113.3</v>
      </c>
      <c r="C17" s="10">
        <v>918.4</v>
      </c>
      <c r="D17" s="10">
        <v>238.5</v>
      </c>
      <c r="E17" s="10">
        <f t="shared" si="0"/>
        <v>1156.9</v>
      </c>
      <c r="F17" s="10"/>
      <c r="G17" s="10">
        <v>934.4</v>
      </c>
      <c r="H17" s="10">
        <v>248.1</v>
      </c>
      <c r="I17" s="10">
        <f t="shared" si="1"/>
        <v>1182.5</v>
      </c>
      <c r="J17" s="10">
        <f>(I17-E17)/E17*100</f>
        <v>2.212810095946055</v>
      </c>
    </row>
    <row r="18" spans="1:10" ht="12.75">
      <c r="A18" s="7"/>
      <c r="B18" s="9"/>
      <c r="C18" s="10"/>
      <c r="D18" s="10"/>
      <c r="E18" s="10"/>
      <c r="F18" s="10"/>
      <c r="G18" s="10"/>
      <c r="H18" s="10"/>
      <c r="I18" s="10"/>
      <c r="J18" s="10"/>
    </row>
    <row r="19" spans="1:10" ht="12.75">
      <c r="A19" s="7" t="s">
        <v>7</v>
      </c>
      <c r="B19" s="9">
        <v>45.5</v>
      </c>
      <c r="C19" s="10">
        <v>691.6</v>
      </c>
      <c r="D19" s="10">
        <v>141.7</v>
      </c>
      <c r="E19" s="10">
        <f t="shared" si="0"/>
        <v>833.3</v>
      </c>
      <c r="F19" s="10"/>
      <c r="G19" s="10">
        <v>703.9</v>
      </c>
      <c r="H19" s="10">
        <v>146.7</v>
      </c>
      <c r="I19" s="10">
        <f t="shared" si="1"/>
        <v>850.5999999999999</v>
      </c>
      <c r="J19" s="10">
        <f>(I19-E19)/E19*100</f>
        <v>2.0760830433217277</v>
      </c>
    </row>
    <row r="20" spans="1:10" ht="12.75">
      <c r="A20" s="7"/>
      <c r="B20" s="9"/>
      <c r="C20" s="10"/>
      <c r="D20" s="10"/>
      <c r="E20" s="10"/>
      <c r="F20" s="10"/>
      <c r="G20" s="10"/>
      <c r="H20" s="10"/>
      <c r="I20" s="10"/>
      <c r="J20" s="10"/>
    </row>
    <row r="21" spans="1:10" ht="12.75">
      <c r="A21" s="7" t="s">
        <v>8</v>
      </c>
      <c r="B21" s="9">
        <v>48.7</v>
      </c>
      <c r="C21" s="10">
        <v>722.5</v>
      </c>
      <c r="D21" s="10">
        <v>135.6</v>
      </c>
      <c r="E21" s="10">
        <f t="shared" si="0"/>
        <v>858.1</v>
      </c>
      <c r="F21" s="10"/>
      <c r="G21" s="10">
        <v>738.2</v>
      </c>
      <c r="H21" s="10">
        <v>138.8</v>
      </c>
      <c r="I21" s="10">
        <f t="shared" si="1"/>
        <v>877</v>
      </c>
      <c r="J21" s="10">
        <f>(I21-E21)/E21*100</f>
        <v>2.202540496445633</v>
      </c>
    </row>
    <row r="22" spans="1:10" ht="12.75">
      <c r="A22" s="7"/>
      <c r="B22" s="9"/>
      <c r="C22" s="10"/>
      <c r="D22" s="10"/>
      <c r="E22" s="10"/>
      <c r="F22" s="10"/>
      <c r="G22" s="10"/>
      <c r="H22" s="10"/>
      <c r="I22" s="10"/>
      <c r="J22" s="10"/>
    </row>
    <row r="23" spans="1:10" ht="12.75">
      <c r="A23" s="7" t="s">
        <v>9</v>
      </c>
      <c r="B23" s="9">
        <v>133.4</v>
      </c>
      <c r="C23" s="10">
        <v>1225.2</v>
      </c>
      <c r="D23" s="10">
        <v>348.3</v>
      </c>
      <c r="E23" s="10">
        <f t="shared" si="0"/>
        <v>1573.5</v>
      </c>
      <c r="F23" s="10"/>
      <c r="G23" s="10">
        <v>1278.2</v>
      </c>
      <c r="H23" s="10">
        <v>360.6</v>
      </c>
      <c r="I23" s="10">
        <f t="shared" si="1"/>
        <v>1638.8000000000002</v>
      </c>
      <c r="J23" s="10">
        <f>(I23-E23)/E23*100</f>
        <v>4.14998411185257</v>
      </c>
    </row>
    <row r="24" spans="1:10" ht="12.75">
      <c r="A24" s="11"/>
      <c r="B24" s="9"/>
      <c r="C24" s="10"/>
      <c r="D24" s="10"/>
      <c r="E24" s="10"/>
      <c r="F24" s="10"/>
      <c r="G24" s="10"/>
      <c r="H24" s="10"/>
      <c r="I24" s="10"/>
      <c r="J24" s="10"/>
    </row>
    <row r="25" spans="1:10" ht="12.75">
      <c r="A25" s="5"/>
      <c r="B25" s="5"/>
      <c r="C25" s="4"/>
      <c r="D25" s="4"/>
      <c r="E25" s="4"/>
      <c r="F25" s="4"/>
      <c r="G25" s="4"/>
      <c r="H25" s="4"/>
      <c r="I25" s="4"/>
      <c r="J25" s="10"/>
    </row>
    <row r="26" spans="1:10" ht="12.75">
      <c r="A26" s="5"/>
      <c r="B26" s="18" t="s">
        <v>17</v>
      </c>
      <c r="C26" s="18"/>
      <c r="D26" s="18"/>
      <c r="E26" s="18"/>
      <c r="F26" s="18"/>
      <c r="G26" s="18"/>
      <c r="H26" s="18"/>
      <c r="I26" s="18"/>
      <c r="J26" s="18"/>
    </row>
    <row r="27" spans="1:10" ht="12.75">
      <c r="A27" s="5"/>
      <c r="B27" s="5"/>
      <c r="C27" s="4"/>
      <c r="D27" s="4"/>
      <c r="E27" s="4"/>
      <c r="F27" s="4"/>
      <c r="G27" s="4"/>
      <c r="H27" s="4"/>
      <c r="I27" s="4"/>
      <c r="J27" s="10"/>
    </row>
    <row r="28" spans="1:10" ht="12.75">
      <c r="A28" s="7"/>
      <c r="B28" s="7"/>
      <c r="C28" s="7"/>
      <c r="D28" s="7"/>
      <c r="E28" s="7"/>
      <c r="F28" s="7"/>
      <c r="G28" s="7"/>
      <c r="H28" s="7"/>
      <c r="I28" s="7"/>
      <c r="J28" s="10"/>
    </row>
    <row r="29" spans="1:10" ht="12.75">
      <c r="A29" s="7" t="s">
        <v>2</v>
      </c>
      <c r="B29" s="9">
        <v>130.9</v>
      </c>
      <c r="C29" s="12">
        <v>34930</v>
      </c>
      <c r="D29" s="12">
        <v>7416</v>
      </c>
      <c r="E29" s="12">
        <f>SUM(C29:D29)</f>
        <v>42346</v>
      </c>
      <c r="F29" s="12"/>
      <c r="G29" s="12">
        <v>36193</v>
      </c>
      <c r="H29" s="12">
        <v>7782</v>
      </c>
      <c r="I29" s="12">
        <f>SUM(G29:H29)</f>
        <v>43975</v>
      </c>
      <c r="J29" s="10">
        <f>(I29-E29)/E29*100</f>
        <v>3.846880460964436</v>
      </c>
    </row>
    <row r="30" spans="1:10" ht="12.75">
      <c r="A30" s="7"/>
      <c r="B30" s="10"/>
      <c r="C30" s="12"/>
      <c r="D30" s="12"/>
      <c r="E30" s="12"/>
      <c r="F30" s="12"/>
      <c r="G30" s="12"/>
      <c r="H30" s="12"/>
      <c r="I30" s="12"/>
      <c r="J30" s="10"/>
    </row>
    <row r="31" spans="1:10" ht="12.75">
      <c r="A31" s="7" t="s">
        <v>3</v>
      </c>
      <c r="B31" s="10">
        <v>83.7</v>
      </c>
      <c r="C31" s="12">
        <v>43177</v>
      </c>
      <c r="D31" s="12">
        <v>11057</v>
      </c>
      <c r="E31" s="12">
        <f aca="true" t="shared" si="2" ref="E31:E44">SUM(C31:D31)</f>
        <v>54234</v>
      </c>
      <c r="F31" s="12"/>
      <c r="G31" s="12">
        <v>44472</v>
      </c>
      <c r="H31" s="12">
        <v>11505</v>
      </c>
      <c r="I31" s="12">
        <f aca="true" t="shared" si="3" ref="I31:I44">SUM(G31:H31)</f>
        <v>55977</v>
      </c>
      <c r="J31" s="10">
        <f>(I31-E31)/E31*100</f>
        <v>3.2138510897223145</v>
      </c>
    </row>
    <row r="32" spans="1:10" ht="12.75">
      <c r="A32" s="7" t="s">
        <v>4</v>
      </c>
      <c r="B32" s="10"/>
      <c r="C32" s="12"/>
      <c r="D32" s="12"/>
      <c r="E32" s="12"/>
      <c r="F32" s="12"/>
      <c r="G32" s="12"/>
      <c r="H32" s="12"/>
      <c r="I32" s="12"/>
      <c r="J32" s="10"/>
    </row>
    <row r="33" spans="1:10" ht="12.75">
      <c r="A33" s="7"/>
      <c r="B33" s="10"/>
      <c r="C33" s="12"/>
      <c r="D33" s="12"/>
      <c r="E33" s="12"/>
      <c r="F33" s="12"/>
      <c r="G33" s="12"/>
      <c r="H33" s="12"/>
      <c r="I33" s="12"/>
      <c r="J33" s="10"/>
    </row>
    <row r="34" spans="1:10" ht="12.75">
      <c r="A34" s="7" t="s">
        <v>5</v>
      </c>
      <c r="B34" s="9">
        <v>50</v>
      </c>
      <c r="C34" s="12">
        <v>109399</v>
      </c>
      <c r="D34" s="12">
        <v>20459</v>
      </c>
      <c r="E34" s="12">
        <f t="shared" si="2"/>
        <v>129858</v>
      </c>
      <c r="F34" s="12"/>
      <c r="G34" s="12">
        <v>110560</v>
      </c>
      <c r="H34" s="12">
        <v>21043</v>
      </c>
      <c r="I34" s="12">
        <f t="shared" si="3"/>
        <v>131603</v>
      </c>
      <c r="J34" s="10">
        <f>(I34-E34)/E34*100</f>
        <v>1.3437755086325063</v>
      </c>
    </row>
    <row r="35" spans="1:10" ht="12.75">
      <c r="A35" s="7"/>
      <c r="B35" s="10"/>
      <c r="C35" s="12"/>
      <c r="D35" s="12"/>
      <c r="E35" s="12"/>
      <c r="F35" s="12"/>
      <c r="G35" s="12"/>
      <c r="H35" s="12"/>
      <c r="I35" s="12"/>
      <c r="J35" s="10"/>
    </row>
    <row r="36" spans="1:10" ht="12.75">
      <c r="A36" s="7" t="s">
        <v>10</v>
      </c>
      <c r="B36" s="9">
        <v>101</v>
      </c>
      <c r="C36" s="12">
        <v>28125</v>
      </c>
      <c r="D36" s="12">
        <v>8420</v>
      </c>
      <c r="E36" s="12">
        <f t="shared" si="2"/>
        <v>36545</v>
      </c>
      <c r="F36" s="12"/>
      <c r="G36" s="12">
        <v>29744</v>
      </c>
      <c r="H36" s="12">
        <v>8946</v>
      </c>
      <c r="I36" s="12">
        <f t="shared" si="3"/>
        <v>38690</v>
      </c>
      <c r="J36" s="10">
        <f>(I36-E36)/E36*100</f>
        <v>5.869475988507319</v>
      </c>
    </row>
    <row r="37" spans="1:10" ht="12.75">
      <c r="A37" s="7"/>
      <c r="B37" s="10"/>
      <c r="C37" s="12"/>
      <c r="D37" s="12"/>
      <c r="E37" s="12"/>
      <c r="F37" s="12"/>
      <c r="G37" s="12"/>
      <c r="H37" s="12"/>
      <c r="I37" s="12"/>
      <c r="J37" s="10"/>
    </row>
    <row r="38" spans="1:10" ht="12.75">
      <c r="A38" s="7" t="s">
        <v>6</v>
      </c>
      <c r="B38" s="9">
        <v>113.3</v>
      </c>
      <c r="C38" s="12">
        <v>56009</v>
      </c>
      <c r="D38" s="12">
        <v>10572</v>
      </c>
      <c r="E38" s="12">
        <f t="shared" si="2"/>
        <v>66581</v>
      </c>
      <c r="F38" s="12"/>
      <c r="G38" s="12">
        <v>57340</v>
      </c>
      <c r="H38" s="12">
        <v>11035</v>
      </c>
      <c r="I38" s="12">
        <f t="shared" si="3"/>
        <v>68375</v>
      </c>
      <c r="J38" s="10">
        <f>(I38-E38)/E38*100</f>
        <v>2.6944623841636504</v>
      </c>
    </row>
    <row r="39" spans="1:10" ht="12.75">
      <c r="A39" s="7"/>
      <c r="B39" s="9"/>
      <c r="C39" s="12"/>
      <c r="D39" s="12"/>
      <c r="E39" s="12"/>
      <c r="F39" s="12"/>
      <c r="G39" s="12"/>
      <c r="H39" s="12"/>
      <c r="I39" s="12"/>
      <c r="J39" s="10"/>
    </row>
    <row r="40" spans="1:10" ht="12.75">
      <c r="A40" s="7" t="s">
        <v>7</v>
      </c>
      <c r="B40" s="9">
        <v>45.5</v>
      </c>
      <c r="C40" s="12">
        <v>111120</v>
      </c>
      <c r="D40" s="12">
        <v>20299</v>
      </c>
      <c r="E40" s="12">
        <f t="shared" si="2"/>
        <v>131419</v>
      </c>
      <c r="F40" s="12"/>
      <c r="G40" s="12">
        <v>116846</v>
      </c>
      <c r="H40" s="12">
        <v>21993</v>
      </c>
      <c r="I40" s="12">
        <f t="shared" si="3"/>
        <v>138839</v>
      </c>
      <c r="J40" s="10">
        <f>(I40-E40)/E40*100</f>
        <v>5.646063354613869</v>
      </c>
    </row>
    <row r="41" spans="1:10" ht="12.75">
      <c r="A41" s="7"/>
      <c r="B41" s="9"/>
      <c r="C41" s="12"/>
      <c r="D41" s="12"/>
      <c r="E41" s="12"/>
      <c r="F41" s="12"/>
      <c r="G41" s="12"/>
      <c r="H41" s="12"/>
      <c r="I41" s="12"/>
      <c r="J41" s="10"/>
    </row>
    <row r="42" spans="1:10" ht="12.75">
      <c r="A42" s="7" t="s">
        <v>8</v>
      </c>
      <c r="B42" s="9">
        <v>48.7</v>
      </c>
      <c r="C42" s="12">
        <v>81809</v>
      </c>
      <c r="D42" s="12">
        <v>13174</v>
      </c>
      <c r="E42" s="12">
        <f t="shared" si="2"/>
        <v>94983</v>
      </c>
      <c r="F42" s="12"/>
      <c r="G42" s="12">
        <v>84346</v>
      </c>
      <c r="H42" s="12">
        <v>13776</v>
      </c>
      <c r="I42" s="12">
        <f t="shared" si="3"/>
        <v>98122</v>
      </c>
      <c r="J42" s="10">
        <f>(I42-E42)/E42*100</f>
        <v>3.3048019119210807</v>
      </c>
    </row>
    <row r="43" spans="1:10" ht="12.75">
      <c r="A43" s="7"/>
      <c r="B43" s="9"/>
      <c r="C43" s="12"/>
      <c r="D43" s="12"/>
      <c r="E43" s="12"/>
      <c r="F43" s="12"/>
      <c r="G43" s="12"/>
      <c r="H43" s="12"/>
      <c r="I43" s="12"/>
      <c r="J43" s="10"/>
    </row>
    <row r="44" spans="1:10" ht="12.75">
      <c r="A44" s="7" t="s">
        <v>9</v>
      </c>
      <c r="B44" s="9">
        <v>133.4</v>
      </c>
      <c r="C44" s="12">
        <v>81609</v>
      </c>
      <c r="D44" s="12">
        <v>18997</v>
      </c>
      <c r="E44" s="12">
        <f t="shared" si="2"/>
        <v>100606</v>
      </c>
      <c r="F44" s="12"/>
      <c r="G44" s="12">
        <v>85814</v>
      </c>
      <c r="H44" s="12">
        <v>19867</v>
      </c>
      <c r="I44" s="12">
        <f t="shared" si="3"/>
        <v>105681</v>
      </c>
      <c r="J44" s="10">
        <f>(I44-E44)/E44*100</f>
        <v>5.044430749657078</v>
      </c>
    </row>
    <row r="45" spans="1:10" ht="12.75">
      <c r="A45" s="11"/>
      <c r="B45" s="11"/>
      <c r="C45" s="12"/>
      <c r="D45" s="12"/>
      <c r="E45" s="12"/>
      <c r="F45" s="12"/>
      <c r="G45" s="12"/>
      <c r="H45" s="12"/>
      <c r="I45" s="12"/>
      <c r="J45" s="7"/>
    </row>
    <row r="46" spans="1:10" ht="12.7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ht="12.75">
      <c r="A47" s="13" t="s">
        <v>22</v>
      </c>
    </row>
    <row r="48" ht="12.75">
      <c r="A48" s="3"/>
    </row>
    <row r="49" ht="12.75">
      <c r="A49" s="13" t="s">
        <v>23</v>
      </c>
    </row>
    <row r="50" ht="12.75">
      <c r="A50" s="3" t="s">
        <v>21</v>
      </c>
    </row>
  </sheetData>
  <mergeCells count="5">
    <mergeCell ref="B26:J26"/>
    <mergeCell ref="C3:E3"/>
    <mergeCell ref="G3:I3"/>
    <mergeCell ref="A3:A4"/>
    <mergeCell ref="B6:J6"/>
  </mergeCells>
  <printOptions/>
  <pageMargins left="0" right="0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si00</cp:lastModifiedBy>
  <cp:lastPrinted>2002-11-13T09:52:00Z</cp:lastPrinted>
  <dcterms:created xsi:type="dcterms:W3CDTF">2002-10-14T07:21:17Z</dcterms:created>
  <dcterms:modified xsi:type="dcterms:W3CDTF">2002-11-25T14:30:09Z</dcterms:modified>
  <cp:category/>
  <cp:version/>
  <cp:contentType/>
  <cp:contentStatus/>
</cp:coreProperties>
</file>