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aidsstorico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<sst xmlns="http://schemas.openxmlformats.org/spreadsheetml/2006/main" count="10" uniqueCount="9">
  <si>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Tavola 3.19 Distribuzione casi AIDS in residenti liguri per anno </t>
  </si>
  <si>
    <t xml:space="preserve">                   di diagnosi e sesso - Anni 1985 - 2001</t>
  </si>
  <si>
    <t>Anno</t>
  </si>
  <si>
    <t xml:space="preserve">Maschi </t>
  </si>
  <si>
    <t>%</t>
  </si>
  <si>
    <t>Femmine</t>
  </si>
  <si>
    <t>Totale</t>
  </si>
  <si>
    <t>TOTALE</t>
  </si>
  <si>
    <r>
      <t>Fonte</t>
    </r>
    <r>
      <rPr>
        <sz val="7"/>
        <rFont val="Arial"/>
        <family val="2"/>
      </rPr>
      <t>: Regione Liguria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</si>
</sst>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workbookViewId="0" topLeftCell="A1">
      <selection activeCell="D26" sqref="D26"/>
    </sheetView>
  </sheetViews>
  <sheetFormatPr defaultColWidth="9.33203125" defaultRowHeight="12.75"/>
  <cols>
    <col min="1" max="16384" width="9.33203125" style="2" customWidth="1"/>
  </cols>
  <sheetData>
    <row r="4" spans="1:6" ht="12.75">
      <c r="A4" s="1" t="s">
        <v>0</v>
      </c>
      <c r="B4" s="1"/>
      <c r="C4" s="1"/>
      <c r="D4" s="1"/>
      <c r="E4" s="1"/>
      <c r="F4" s="1"/>
    </row>
    <row r="5" spans="1:6" ht="12.75">
      <c r="A5" s="1" t="s">
        <v>1</v>
      </c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4</v>
      </c>
      <c r="F8" s="5" t="s">
        <v>6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/>
    </row>
    <row r="11" spans="1:6" ht="12.75">
      <c r="A11" s="8">
        <v>1985</v>
      </c>
      <c r="B11" s="7">
        <v>5</v>
      </c>
      <c r="C11" s="9">
        <f aca="true" t="shared" si="0" ref="C11:C28">B11/F11*100</f>
        <v>62.5</v>
      </c>
      <c r="D11" s="7">
        <v>3</v>
      </c>
      <c r="E11" s="10">
        <f aca="true" t="shared" si="1" ref="E11:E28">D11/F11*100</f>
        <v>37.5</v>
      </c>
      <c r="F11" s="7">
        <f aca="true" t="shared" si="2" ref="F11:F28">B11+D11</f>
        <v>8</v>
      </c>
    </row>
    <row r="12" spans="1:6" ht="12.75">
      <c r="A12" s="8">
        <v>1986</v>
      </c>
      <c r="B12" s="7">
        <v>22</v>
      </c>
      <c r="C12" s="9">
        <f t="shared" si="0"/>
        <v>78.57142857142857</v>
      </c>
      <c r="D12" s="7">
        <v>6</v>
      </c>
      <c r="E12" s="10">
        <f t="shared" si="1"/>
        <v>21.428571428571427</v>
      </c>
      <c r="F12" s="7">
        <f t="shared" si="2"/>
        <v>28</v>
      </c>
    </row>
    <row r="13" spans="1:6" ht="12.75">
      <c r="A13" s="8">
        <v>1987</v>
      </c>
      <c r="B13" s="7">
        <v>51</v>
      </c>
      <c r="C13" s="9">
        <f t="shared" si="0"/>
        <v>77.27272727272727</v>
      </c>
      <c r="D13" s="7">
        <v>15</v>
      </c>
      <c r="E13" s="10">
        <f t="shared" si="1"/>
        <v>22.727272727272727</v>
      </c>
      <c r="F13" s="7">
        <f t="shared" si="2"/>
        <v>66</v>
      </c>
    </row>
    <row r="14" spans="1:6" ht="12.75">
      <c r="A14" s="8">
        <v>1988</v>
      </c>
      <c r="B14" s="7">
        <v>68</v>
      </c>
      <c r="C14" s="9">
        <f t="shared" si="0"/>
        <v>68.68686868686868</v>
      </c>
      <c r="D14" s="7">
        <v>31</v>
      </c>
      <c r="E14" s="10">
        <f t="shared" si="1"/>
        <v>31.313131313131315</v>
      </c>
      <c r="F14" s="7">
        <f t="shared" si="2"/>
        <v>99</v>
      </c>
    </row>
    <row r="15" spans="1:6" ht="12.75">
      <c r="A15" s="8">
        <v>1989</v>
      </c>
      <c r="B15" s="7">
        <v>116</v>
      </c>
      <c r="C15" s="9">
        <f t="shared" si="0"/>
        <v>80.55555555555556</v>
      </c>
      <c r="D15" s="7">
        <v>28</v>
      </c>
      <c r="E15" s="10">
        <f t="shared" si="1"/>
        <v>19.444444444444446</v>
      </c>
      <c r="F15" s="7">
        <f t="shared" si="2"/>
        <v>144</v>
      </c>
    </row>
    <row r="16" spans="1:6" ht="12.75">
      <c r="A16" s="8">
        <v>1990</v>
      </c>
      <c r="B16" s="7">
        <v>127</v>
      </c>
      <c r="C16" s="9">
        <f t="shared" si="0"/>
        <v>73.41040462427746</v>
      </c>
      <c r="D16" s="7">
        <v>46</v>
      </c>
      <c r="E16" s="10">
        <f t="shared" si="1"/>
        <v>26.589595375722542</v>
      </c>
      <c r="F16" s="7">
        <f t="shared" si="2"/>
        <v>173</v>
      </c>
    </row>
    <row r="17" spans="1:6" ht="12.75">
      <c r="A17" s="8">
        <v>1991</v>
      </c>
      <c r="B17" s="7">
        <v>154</v>
      </c>
      <c r="C17" s="9">
        <f t="shared" si="0"/>
        <v>74.75728155339806</v>
      </c>
      <c r="D17" s="7">
        <v>52</v>
      </c>
      <c r="E17" s="10">
        <f t="shared" si="1"/>
        <v>25.24271844660194</v>
      </c>
      <c r="F17" s="7">
        <f t="shared" si="2"/>
        <v>206</v>
      </c>
    </row>
    <row r="18" spans="1:6" ht="12.75">
      <c r="A18" s="8">
        <v>1992</v>
      </c>
      <c r="B18" s="7">
        <v>171</v>
      </c>
      <c r="C18" s="9">
        <f t="shared" si="0"/>
        <v>75.33039647577093</v>
      </c>
      <c r="D18" s="7">
        <v>56</v>
      </c>
      <c r="E18" s="10">
        <f t="shared" si="1"/>
        <v>24.669603524229075</v>
      </c>
      <c r="F18" s="7">
        <f t="shared" si="2"/>
        <v>227</v>
      </c>
    </row>
    <row r="19" spans="1:6" ht="12.75">
      <c r="A19" s="8">
        <v>1993</v>
      </c>
      <c r="B19" s="7">
        <v>180</v>
      </c>
      <c r="C19" s="9">
        <f t="shared" si="0"/>
        <v>78.60262008733623</v>
      </c>
      <c r="D19" s="7">
        <v>49</v>
      </c>
      <c r="E19" s="10">
        <f t="shared" si="1"/>
        <v>21.397379912663755</v>
      </c>
      <c r="F19" s="7">
        <f t="shared" si="2"/>
        <v>229</v>
      </c>
    </row>
    <row r="20" spans="1:6" ht="12.75">
      <c r="A20" s="8">
        <v>1994</v>
      </c>
      <c r="B20" s="7">
        <v>196</v>
      </c>
      <c r="C20" s="9">
        <f t="shared" si="0"/>
        <v>69.25795053003534</v>
      </c>
      <c r="D20" s="7">
        <v>87</v>
      </c>
      <c r="E20" s="10">
        <f t="shared" si="1"/>
        <v>30.742049469964666</v>
      </c>
      <c r="F20" s="7">
        <f t="shared" si="2"/>
        <v>283</v>
      </c>
    </row>
    <row r="21" spans="1:6" ht="12.75">
      <c r="A21" s="8">
        <v>1995</v>
      </c>
      <c r="B21" s="7">
        <v>203</v>
      </c>
      <c r="C21" s="9">
        <f t="shared" si="0"/>
        <v>71.73144876325088</v>
      </c>
      <c r="D21" s="7">
        <v>80</v>
      </c>
      <c r="E21" s="10">
        <f t="shared" si="1"/>
        <v>28.26855123674912</v>
      </c>
      <c r="F21" s="7">
        <f t="shared" si="2"/>
        <v>283</v>
      </c>
    </row>
    <row r="22" spans="1:6" ht="12.75">
      <c r="A22" s="8">
        <v>1996</v>
      </c>
      <c r="B22" s="7">
        <v>182</v>
      </c>
      <c r="C22" s="9">
        <f t="shared" si="0"/>
        <v>70.27027027027027</v>
      </c>
      <c r="D22" s="7">
        <v>77</v>
      </c>
      <c r="E22" s="10">
        <f t="shared" si="1"/>
        <v>29.72972972972973</v>
      </c>
      <c r="F22" s="7">
        <f t="shared" si="2"/>
        <v>259</v>
      </c>
    </row>
    <row r="23" spans="1:6" ht="12.75">
      <c r="A23" s="8">
        <v>1997</v>
      </c>
      <c r="B23" s="7">
        <v>109</v>
      </c>
      <c r="C23" s="9">
        <f t="shared" si="0"/>
        <v>69.42675159235668</v>
      </c>
      <c r="D23" s="7">
        <v>48</v>
      </c>
      <c r="E23" s="10">
        <f t="shared" si="1"/>
        <v>30.573248407643312</v>
      </c>
      <c r="F23" s="7">
        <f t="shared" si="2"/>
        <v>157</v>
      </c>
    </row>
    <row r="24" spans="1:6" ht="12.75">
      <c r="A24" s="8">
        <v>1998</v>
      </c>
      <c r="B24" s="7">
        <v>77</v>
      </c>
      <c r="C24" s="9">
        <f t="shared" si="0"/>
        <v>73.33333333333333</v>
      </c>
      <c r="D24" s="7">
        <v>28</v>
      </c>
      <c r="E24" s="10">
        <f t="shared" si="1"/>
        <v>26.666666666666668</v>
      </c>
      <c r="F24" s="7">
        <f t="shared" si="2"/>
        <v>105</v>
      </c>
    </row>
    <row r="25" spans="1:6" ht="12.75">
      <c r="A25" s="8">
        <v>1999</v>
      </c>
      <c r="B25" s="7">
        <v>55</v>
      </c>
      <c r="C25" s="9">
        <f t="shared" si="0"/>
        <v>75.34246575342466</v>
      </c>
      <c r="D25" s="7">
        <v>18</v>
      </c>
      <c r="E25" s="10">
        <f t="shared" si="1"/>
        <v>24.65753424657534</v>
      </c>
      <c r="F25" s="7">
        <f t="shared" si="2"/>
        <v>73</v>
      </c>
    </row>
    <row r="26" spans="1:6" ht="12.75">
      <c r="A26" s="8">
        <v>2000</v>
      </c>
      <c r="B26" s="7">
        <v>19</v>
      </c>
      <c r="C26" s="9">
        <f t="shared" si="0"/>
        <v>67.85714285714286</v>
      </c>
      <c r="D26" s="7">
        <v>9</v>
      </c>
      <c r="E26" s="10">
        <f t="shared" si="1"/>
        <v>32.142857142857146</v>
      </c>
      <c r="F26" s="7">
        <f t="shared" si="2"/>
        <v>28</v>
      </c>
    </row>
    <row r="27" spans="1:6" ht="12.75">
      <c r="A27" s="8">
        <v>2001</v>
      </c>
      <c r="B27" s="7">
        <v>55</v>
      </c>
      <c r="C27" s="9">
        <f t="shared" si="0"/>
        <v>68.75</v>
      </c>
      <c r="D27" s="7">
        <v>25</v>
      </c>
      <c r="E27" s="10">
        <f t="shared" si="1"/>
        <v>31.25</v>
      </c>
      <c r="F27" s="7">
        <f t="shared" si="2"/>
        <v>80</v>
      </c>
    </row>
    <row r="28" spans="1:6" s="16" customFormat="1" ht="12.75">
      <c r="A28" s="11" t="s">
        <v>7</v>
      </c>
      <c r="B28" s="12">
        <f>SUM(B11:B27)</f>
        <v>1790</v>
      </c>
      <c r="C28" s="13">
        <f t="shared" si="0"/>
        <v>73.12091503267973</v>
      </c>
      <c r="D28" s="14">
        <f>SUM(D11:D27)</f>
        <v>658</v>
      </c>
      <c r="E28" s="15">
        <f t="shared" si="1"/>
        <v>26.87908496732026</v>
      </c>
      <c r="F28" s="12">
        <f t="shared" si="2"/>
        <v>2448</v>
      </c>
    </row>
    <row r="29" spans="1:6" ht="12.75">
      <c r="A29" s="17"/>
      <c r="B29" s="17"/>
      <c r="C29" s="17"/>
      <c r="D29" s="17"/>
      <c r="E29" s="17"/>
      <c r="F29" s="17"/>
    </row>
    <row r="30" spans="1:3" ht="12.75">
      <c r="A30" s="18" t="s">
        <v>8</v>
      </c>
      <c r="B30" s="19"/>
      <c r="C30" s="19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2002-11-25T08:12:13Z</dcterms:created>
  <dcterms:modified xsi:type="dcterms:W3CDTF">2002-11-25T08:12:19Z</dcterms:modified>
  <cp:category/>
  <cp:version/>
  <cp:contentType/>
  <cp:contentStatus/>
</cp:coreProperties>
</file>