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<sst xmlns="http://schemas.openxmlformats.org/spreadsheetml/2006/main" count="19" uniqueCount="17">
  <si>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ANNI PROVINCE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</si>
  <si>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</si>
  <si>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</si>
  <si>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</si>
  <si>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</si>
  <si>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</si>
  <si>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</si>
  <si>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>: Infocamere</t>
    </r>
  </si>
  <si>
    <t>PRODUZIONE</t>
  </si>
  <si>
    <t>Val. ass.</t>
  </si>
  <si>
    <t>%</t>
  </si>
  <si>
    <t>SERVIZI</t>
  </si>
  <si>
    <t>NON CLASSIFICATE</t>
  </si>
  <si>
    <t>TOTALE</t>
  </si>
  <si>
    <t>Tavola 11.1</t>
  </si>
  <si>
    <t>2002 - DATI PROVINCIALI</t>
  </si>
  <si>
    <t>Imprese artigiane attive per settore e per provincia - Anno 2002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</si>
</sst>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&quot;$&quot;\ * #,##0.00_-;\-&quot;$&quot;\ * #,##0.00_-;_-&quot;$&quot;\ * &quot;-&quot;??_-;_-@_-"/>
    <numFmt numFmtId="176" formatCode="0.0"/>
    <numFmt numFmtId="177" formatCode="#,##0.0"/>
  </numFmts>
  <fonts count="7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0" fontId="3" fillId="0" borderId="0" xfId="0" applyFont="1" applyAlignment="1">
      <alignment/>
    </xf>
    <xf numFmtId="177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177" fontId="5" fillId="0" borderId="1" xfId="0" applyNumberFormat="1" applyFont="1" applyBorder="1" applyAlignment="1">
      <alignment/>
    </xf>
    <xf numFmtId="176" fontId="5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421875" style="0" customWidth="1"/>
    <col min="2" max="3" width="11.28125" style="0" customWidth="1"/>
    <col min="6" max="6" width="12.7109375" style="0" customWidth="1"/>
    <col min="7" max="7" width="8.00390625" style="0" customWidth="1"/>
  </cols>
  <sheetData>
    <row r="1" spans="1:3" ht="18.75" customHeight="1">
      <c r="A1" s="1" t="s">
        <v>14</v>
      </c>
      <c r="B1" s="1" t="s">
        <v>16</v>
      </c>
      <c r="C1" s="1"/>
    </row>
    <row r="3" spans="1:7" ht="18.75" customHeight="1">
      <c r="A3" s="22" t="s">
        <v>0</v>
      </c>
      <c r="B3" s="24" t="s">
        <v>8</v>
      </c>
      <c r="C3" s="24"/>
      <c r="D3" s="24" t="s">
        <v>11</v>
      </c>
      <c r="E3" s="24"/>
      <c r="F3" s="19" t="s">
        <v>12</v>
      </c>
      <c r="G3" s="19" t="s">
        <v>13</v>
      </c>
    </row>
    <row r="4" spans="1:7" ht="18.75" customHeight="1">
      <c r="A4" s="23"/>
      <c r="B4" s="2" t="s">
        <v>9</v>
      </c>
      <c r="C4" s="2" t="s">
        <v>10</v>
      </c>
      <c r="D4" s="2" t="s">
        <v>9</v>
      </c>
      <c r="E4" s="2" t="s">
        <v>10</v>
      </c>
      <c r="F4" s="20"/>
      <c r="G4" s="20"/>
    </row>
    <row r="5" spans="1:5" ht="18.75" customHeight="1">
      <c r="A5" s="3"/>
      <c r="B5" s="3"/>
      <c r="C5" s="3"/>
      <c r="D5" s="3"/>
      <c r="E5" s="3"/>
    </row>
    <row r="6" spans="1:7" ht="18.75" customHeight="1">
      <c r="A6" s="4">
        <v>2000</v>
      </c>
      <c r="B6" s="5">
        <v>26685</v>
      </c>
      <c r="C6" s="3">
        <v>62.3</v>
      </c>
      <c r="D6" s="3">
        <v>15806</v>
      </c>
      <c r="E6" s="3">
        <v>36.9</v>
      </c>
      <c r="F6" s="3">
        <v>327</v>
      </c>
      <c r="G6" s="5">
        <v>42818</v>
      </c>
    </row>
    <row r="7" spans="1:7" ht="18.75" customHeight="1">
      <c r="A7" s="4">
        <v>2001</v>
      </c>
      <c r="B7" s="5">
        <v>27201</v>
      </c>
      <c r="C7" s="3">
        <v>63.3</v>
      </c>
      <c r="D7" s="5">
        <v>15542</v>
      </c>
      <c r="E7" s="3">
        <v>36.2</v>
      </c>
      <c r="F7" s="3">
        <v>240</v>
      </c>
      <c r="G7" s="5">
        <v>42983</v>
      </c>
    </row>
    <row r="8" spans="1:5" ht="18.75" customHeight="1">
      <c r="A8" s="3"/>
      <c r="B8" s="3"/>
      <c r="C8" s="3"/>
      <c r="D8" s="3"/>
      <c r="E8" s="3"/>
    </row>
    <row r="9" spans="1:7" ht="18.75" customHeight="1">
      <c r="A9" s="21" t="s">
        <v>15</v>
      </c>
      <c r="B9" s="21"/>
      <c r="C9" s="21"/>
      <c r="D9" s="21"/>
      <c r="E9" s="21"/>
      <c r="F9" s="21"/>
      <c r="G9" s="21"/>
    </row>
    <row r="10" spans="1:5" ht="18.75" customHeight="1">
      <c r="A10" s="3"/>
      <c r="B10" s="3"/>
      <c r="C10" s="3"/>
      <c r="D10" s="3"/>
      <c r="E10" s="3"/>
    </row>
    <row r="11" spans="1:7" ht="18.75" customHeight="1">
      <c r="A11" s="3" t="s">
        <v>1</v>
      </c>
      <c r="B11" s="5">
        <f>3+1518+2992</f>
        <v>4513</v>
      </c>
      <c r="C11" s="8">
        <f aca="true" t="shared" si="0" ref="C11:C16">+B11*100/G11</f>
        <v>65.84476218266705</v>
      </c>
      <c r="D11" s="5">
        <f>117+24+601+7+464+1+311+4+9+774</f>
        <v>2312</v>
      </c>
      <c r="E11" s="6">
        <f aca="true" t="shared" si="1" ref="E11:E16">+D11*100/G11</f>
        <v>33.732127224978115</v>
      </c>
      <c r="F11" s="5">
        <v>29</v>
      </c>
      <c r="G11" s="5">
        <f aca="true" t="shared" si="2" ref="G11:G16">+B11+D11+F11</f>
        <v>6854</v>
      </c>
    </row>
    <row r="12" spans="1:7" ht="18.75" customHeight="1">
      <c r="A12" s="3" t="s">
        <v>2</v>
      </c>
      <c r="B12" s="5">
        <f>3+2133+3798</f>
        <v>5934</v>
      </c>
      <c r="C12" s="8">
        <f t="shared" si="0"/>
        <v>66.86950642325895</v>
      </c>
      <c r="D12" s="5">
        <f>118+53+748+12+660+1+378+3+10+950</f>
        <v>2933</v>
      </c>
      <c r="E12" s="6">
        <f t="shared" si="1"/>
        <v>33.05161144917737</v>
      </c>
      <c r="F12" s="5">
        <v>7</v>
      </c>
      <c r="G12" s="5">
        <f t="shared" si="2"/>
        <v>8874</v>
      </c>
    </row>
    <row r="13" spans="1:7" ht="18.75" customHeight="1">
      <c r="A13" s="3" t="s">
        <v>3</v>
      </c>
      <c r="B13" s="5">
        <f>18+5654+8295</f>
        <v>13967</v>
      </c>
      <c r="C13" s="8">
        <f t="shared" si="0"/>
        <v>63.173368311547335</v>
      </c>
      <c r="D13" s="5">
        <f>160+30+1695+24+2543+1+1280+20+12+2177+2</f>
        <v>7944</v>
      </c>
      <c r="E13" s="6">
        <f t="shared" si="1"/>
        <v>35.93106879551314</v>
      </c>
      <c r="F13" s="5">
        <v>198</v>
      </c>
      <c r="G13" s="5">
        <f t="shared" si="2"/>
        <v>22109</v>
      </c>
    </row>
    <row r="14" spans="1:7" ht="18.75" customHeight="1">
      <c r="A14" s="3" t="s">
        <v>4</v>
      </c>
      <c r="B14" s="5">
        <f>5+1517+1998</f>
        <v>3520</v>
      </c>
      <c r="C14" s="8">
        <f t="shared" si="0"/>
        <v>62.43348705214615</v>
      </c>
      <c r="D14" s="5">
        <f>53+55+460+31+503+291+15+3+699</f>
        <v>2110</v>
      </c>
      <c r="E14" s="6">
        <f t="shared" si="1"/>
        <v>37.42461865909897</v>
      </c>
      <c r="F14" s="5">
        <v>8</v>
      </c>
      <c r="G14" s="5">
        <f t="shared" si="2"/>
        <v>5638</v>
      </c>
    </row>
    <row r="15" spans="1:9" s="13" customFormat="1" ht="18.75" customHeight="1">
      <c r="A15" s="9" t="s">
        <v>5</v>
      </c>
      <c r="B15" s="10">
        <f>29+10822+17083</f>
        <v>27934</v>
      </c>
      <c r="C15" s="11">
        <f t="shared" si="0"/>
        <v>64.25301897642323</v>
      </c>
      <c r="D15" s="10">
        <f>SUM(D11:D14)</f>
        <v>15299</v>
      </c>
      <c r="E15" s="12">
        <f t="shared" si="1"/>
        <v>35.19033927544566</v>
      </c>
      <c r="F15" s="10">
        <v>242</v>
      </c>
      <c r="G15" s="10">
        <f t="shared" si="2"/>
        <v>43475</v>
      </c>
      <c r="I15" s="14"/>
    </row>
    <row r="16" spans="1:7" s="13" customFormat="1" ht="18.75" customHeight="1">
      <c r="A16" s="15" t="s">
        <v>6</v>
      </c>
      <c r="B16" s="16">
        <f>1221+447044+168+472774</f>
        <v>921207</v>
      </c>
      <c r="C16" s="17">
        <f t="shared" si="0"/>
        <v>64.99910743328152</v>
      </c>
      <c r="D16" s="16">
        <f>14945+288+134706+5446+120822+222+63505+1961+1303+149356+25</f>
        <v>492579</v>
      </c>
      <c r="E16" s="18">
        <f t="shared" si="1"/>
        <v>34.755701314013436</v>
      </c>
      <c r="F16" s="16">
        <v>3475</v>
      </c>
      <c r="G16" s="16">
        <f t="shared" si="2"/>
        <v>1417261</v>
      </c>
    </row>
    <row r="18" ht="18.75" customHeight="1">
      <c r="A18" s="7" t="s">
        <v>7</v>
      </c>
    </row>
  </sheetData>
  <mergeCells count="6">
    <mergeCell ref="G3:G4"/>
    <mergeCell ref="A9:G9"/>
    <mergeCell ref="A3:A4"/>
    <mergeCell ref="B3:C3"/>
    <mergeCell ref="D3:E3"/>
    <mergeCell ref="F3:F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OEM</cp:lastModifiedBy>
  <cp:lastPrinted>2002-11-13T11:48:28Z</cp:lastPrinted>
  <dcterms:created xsi:type="dcterms:W3CDTF">2002-10-31T13:40:52Z</dcterms:created>
  <dcterms:modified xsi:type="dcterms:W3CDTF">2003-11-26T08:56:56Z</dcterms:modified>
  <cp:category/>
  <cp:version/>
  <cp:contentType/>
  <cp:contentStatus/>
</cp:coreProperties>
</file>