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<sst xmlns="http://schemas.openxmlformats.org/spreadsheetml/2006/main" count="20" uniqueCount="20">
  <si>
    <t>Genova</t>
  </si>
  <si>
    <t>Imperia</t>
  </si>
  <si>
    <t>La Spezia</t>
  </si>
  <si>
    <t>Savona</t>
  </si>
  <si>
    <t>LIGURIA</t>
  </si>
  <si>
    <t>ITALIA</t>
  </si>
  <si>
    <t>Fonte: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</si>
  <si>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</si>
  <si>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</si>
  <si>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</si>
  <si>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</si>
  <si>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</si>
  <si>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</si>
  <si>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</si>
  <si>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</si>
  <si>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</si>
  <si>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t>Infocamere</t>
  </si>
  <si>
    <t>Tavola 18.2</t>
  </si>
  <si>
    <t>Imprese attive per settore e per provincia - Anno 2002</t>
  </si>
  <si>
    <t>2002 - DATI PROVINCIALI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</si>
</sst>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_-* #,##0.0_-;\-* #,##0.0_-;_-* &quot;-&quot;??_-;_-@_-"/>
    <numFmt numFmtId="177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7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7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77" fontId="6" fillId="0" borderId="0" xfId="1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7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8.75" customHeight="1">
      <c r="A1" s="20" t="s">
        <v>17</v>
      </c>
      <c r="B1" s="20" t="s">
        <v>18</v>
      </c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15" customHeight="1">
      <c r="A3" s="40" t="s">
        <v>14</v>
      </c>
      <c r="B3" s="43" t="s">
        <v>7</v>
      </c>
      <c r="C3" s="43" t="s">
        <v>8</v>
      </c>
      <c r="D3" s="43" t="s">
        <v>9</v>
      </c>
      <c r="E3" s="46" t="s">
        <v>10</v>
      </c>
      <c r="F3" s="43" t="s">
        <v>11</v>
      </c>
      <c r="G3" s="43" t="s">
        <v>12</v>
      </c>
      <c r="H3" s="46" t="s">
        <v>15</v>
      </c>
      <c r="I3" s="43" t="s">
        <v>13</v>
      </c>
      <c r="J3" s="7"/>
      <c r="K3" s="7"/>
      <c r="L3" s="7"/>
    </row>
    <row r="4" spans="1:12" ht="15" customHeight="1">
      <c r="A4" s="41"/>
      <c r="B4" s="44"/>
      <c r="C4" s="44"/>
      <c r="D4" s="44"/>
      <c r="E4" s="47"/>
      <c r="F4" s="44"/>
      <c r="G4" s="44"/>
      <c r="H4" s="47"/>
      <c r="I4" s="44"/>
      <c r="J4" s="7"/>
      <c r="K4" s="7"/>
      <c r="L4" s="7"/>
    </row>
    <row r="5" spans="1:12" ht="15" customHeight="1">
      <c r="A5" s="42"/>
      <c r="B5" s="45"/>
      <c r="C5" s="45"/>
      <c r="D5" s="45"/>
      <c r="E5" s="48"/>
      <c r="F5" s="45"/>
      <c r="G5" s="45"/>
      <c r="H5" s="48"/>
      <c r="I5" s="45"/>
      <c r="J5" s="7"/>
      <c r="K5" s="7"/>
      <c r="L5" s="7"/>
    </row>
    <row r="6" spans="1:12" ht="18.75" customHeight="1">
      <c r="A6" s="21"/>
      <c r="B6" s="22"/>
      <c r="C6" s="22"/>
      <c r="D6" s="22"/>
      <c r="E6" s="22"/>
      <c r="F6" s="22"/>
      <c r="G6" s="22"/>
      <c r="H6" s="22"/>
      <c r="I6" s="22"/>
      <c r="J6" s="7"/>
      <c r="K6" s="7"/>
      <c r="L6" s="7"/>
    </row>
    <row r="7" spans="1:18" ht="18.75" customHeight="1">
      <c r="A7" s="24">
        <v>1999</v>
      </c>
      <c r="B7" s="25">
        <v>17110</v>
      </c>
      <c r="C7" s="25">
        <v>14393</v>
      </c>
      <c r="D7" s="25">
        <v>18378</v>
      </c>
      <c r="E7" s="25">
        <v>51857</v>
      </c>
      <c r="F7" s="25">
        <v>6506</v>
      </c>
      <c r="G7" s="25">
        <v>22758</v>
      </c>
      <c r="H7" s="25">
        <v>1697</v>
      </c>
      <c r="I7" s="25">
        <f>SUM(B7:H7)</f>
        <v>132699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18.75" customHeight="1">
      <c r="A8" s="24">
        <v>2000</v>
      </c>
      <c r="B8" s="25">
        <v>16817</v>
      </c>
      <c r="C8" s="25">
        <v>14326</v>
      </c>
      <c r="D8" s="25">
        <v>19110</v>
      </c>
      <c r="E8" s="25">
        <v>51834</v>
      </c>
      <c r="F8" s="25">
        <v>6583</v>
      </c>
      <c r="G8" s="25">
        <v>23577</v>
      </c>
      <c r="H8" s="25">
        <v>1458</v>
      </c>
      <c r="I8" s="25">
        <f>SUM(B8:H8)</f>
        <v>133705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18.75" customHeight="1">
      <c r="A9" s="24">
        <v>2001</v>
      </c>
      <c r="B9" s="25">
        <v>16549</v>
      </c>
      <c r="C9" s="25">
        <v>14268</v>
      </c>
      <c r="D9" s="25">
        <v>19795</v>
      </c>
      <c r="E9" s="25">
        <v>52318</v>
      </c>
      <c r="F9" s="25">
        <v>6606</v>
      </c>
      <c r="G9" s="25">
        <v>24481</v>
      </c>
      <c r="H9" s="25">
        <v>1021</v>
      </c>
      <c r="I9" s="25">
        <v>135038</v>
      </c>
      <c r="J9" s="38"/>
      <c r="K9" s="35"/>
      <c r="L9" s="35"/>
      <c r="M9" s="35"/>
      <c r="N9" s="37"/>
      <c r="O9" s="35"/>
      <c r="P9" s="35"/>
      <c r="Q9" s="37"/>
      <c r="R9" s="35"/>
    </row>
    <row r="10" spans="1:18" ht="18.75" customHeight="1">
      <c r="A10" s="26"/>
      <c r="B10" s="26"/>
      <c r="C10" s="26"/>
      <c r="D10" s="26"/>
      <c r="E10" s="26"/>
      <c r="F10" s="26"/>
      <c r="G10" s="26"/>
      <c r="H10" s="26"/>
      <c r="I10" s="26"/>
      <c r="J10" s="38"/>
      <c r="K10" s="35"/>
      <c r="L10" s="35"/>
      <c r="M10" s="35"/>
      <c r="N10" s="37"/>
      <c r="O10" s="35"/>
      <c r="P10" s="35"/>
      <c r="Q10" s="37"/>
      <c r="R10" s="35"/>
    </row>
    <row r="11" spans="1:18" ht="18.75" customHeight="1">
      <c r="A11" s="39" t="s">
        <v>19</v>
      </c>
      <c r="B11" s="39"/>
      <c r="C11" s="39"/>
      <c r="D11" s="39"/>
      <c r="E11" s="39"/>
      <c r="F11" s="39"/>
      <c r="G11" s="39"/>
      <c r="H11" s="39"/>
      <c r="I11" s="39"/>
      <c r="J11" s="8"/>
      <c r="K11" s="7"/>
      <c r="L11" s="7"/>
      <c r="M11" s="7"/>
      <c r="N11" s="7"/>
      <c r="O11" s="7"/>
      <c r="P11" s="7"/>
      <c r="Q11" s="7"/>
      <c r="R11" s="7"/>
    </row>
    <row r="12" spans="1:18" ht="18.75" customHeight="1">
      <c r="A12" s="27"/>
      <c r="B12" s="34"/>
      <c r="C12" s="34"/>
      <c r="D12" s="34"/>
      <c r="E12" s="34"/>
      <c r="F12" s="34"/>
      <c r="G12" s="34"/>
      <c r="H12" s="34"/>
      <c r="I12" s="34"/>
      <c r="J12" s="6"/>
      <c r="K12" s="7"/>
      <c r="L12" s="7"/>
      <c r="M12" s="7"/>
      <c r="N12" s="7"/>
      <c r="O12" s="7"/>
      <c r="P12" s="7"/>
      <c r="Q12" s="7"/>
      <c r="R12" s="7"/>
    </row>
    <row r="13" spans="1:18" ht="18.75" customHeight="1">
      <c r="A13" s="26" t="s">
        <v>1</v>
      </c>
      <c r="B13" s="28">
        <f>6620+54</f>
        <v>6674</v>
      </c>
      <c r="C13" s="28">
        <f>7+1770+12</f>
        <v>1789</v>
      </c>
      <c r="D13" s="28">
        <v>3405</v>
      </c>
      <c r="E13" s="28">
        <f>6005+1811</f>
        <v>7816</v>
      </c>
      <c r="F13" s="28">
        <v>646</v>
      </c>
      <c r="G13" s="28">
        <f>464+1857+41+53+1139</f>
        <v>3554</v>
      </c>
      <c r="H13" s="28">
        <v>85</v>
      </c>
      <c r="I13" s="25">
        <f aca="true" t="shared" si="0" ref="I13:I18">SUM(B13:H13)</f>
        <v>23969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.75" customHeight="1">
      <c r="A14" s="26" t="s">
        <v>3</v>
      </c>
      <c r="B14" s="28">
        <f>4711+80</f>
        <v>4791</v>
      </c>
      <c r="C14" s="28">
        <f>12+2531+16</f>
        <v>2559</v>
      </c>
      <c r="D14" s="28">
        <v>4454</v>
      </c>
      <c r="E14" s="28">
        <f>7465+2866</f>
        <v>10331</v>
      </c>
      <c r="F14" s="28">
        <v>920</v>
      </c>
      <c r="G14" s="28">
        <f>615+2260+54+94+1619</f>
        <v>4642</v>
      </c>
      <c r="H14" s="28">
        <v>132</v>
      </c>
      <c r="I14" s="25">
        <f t="shared" si="0"/>
        <v>27829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18.75" customHeight="1">
      <c r="A15" s="26" t="s">
        <v>0</v>
      </c>
      <c r="B15" s="28">
        <f>3154+136</f>
        <v>3290</v>
      </c>
      <c r="C15" s="28">
        <f>61+7779+36</f>
        <v>7876</v>
      </c>
      <c r="D15" s="28">
        <v>10221</v>
      </c>
      <c r="E15" s="28">
        <f>22954+4266</f>
        <v>27220</v>
      </c>
      <c r="F15" s="28">
        <v>4219</v>
      </c>
      <c r="G15" s="28">
        <f>1905+8195+217+314+3184+8</f>
        <v>13823</v>
      </c>
      <c r="H15" s="28">
        <v>603</v>
      </c>
      <c r="I15" s="25">
        <f t="shared" si="0"/>
        <v>67252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18.75" customHeight="1">
      <c r="A16" s="26" t="s">
        <v>2</v>
      </c>
      <c r="B16" s="28">
        <f>1221+135</f>
        <v>1356</v>
      </c>
      <c r="C16" s="28">
        <f>17+2028+7</f>
        <v>2052</v>
      </c>
      <c r="D16" s="28">
        <v>2523</v>
      </c>
      <c r="E16" s="28">
        <f>5418+1411</f>
        <v>6829</v>
      </c>
      <c r="F16" s="28">
        <v>839</v>
      </c>
      <c r="G16" s="28">
        <f>430+1571+59+62+918+1</f>
        <v>3041</v>
      </c>
      <c r="H16" s="28">
        <v>108</v>
      </c>
      <c r="I16" s="25">
        <f t="shared" si="0"/>
        <v>16748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3" t="s">
        <v>4</v>
      </c>
      <c r="B17" s="29">
        <f>15706+405</f>
        <v>16111</v>
      </c>
      <c r="C17" s="29">
        <f>97+14108+71</f>
        <v>14276</v>
      </c>
      <c r="D17" s="29">
        <v>20603</v>
      </c>
      <c r="E17" s="29">
        <f>41842+10354</f>
        <v>52196</v>
      </c>
      <c r="F17" s="29">
        <v>6624</v>
      </c>
      <c r="G17" s="29">
        <f>3414+13883+371+523+6860+9</f>
        <v>25060</v>
      </c>
      <c r="H17" s="29">
        <v>928</v>
      </c>
      <c r="I17" s="30">
        <f t="shared" si="0"/>
        <v>135798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18.75" customHeight="1">
      <c r="A18" s="23" t="s">
        <v>5</v>
      </c>
      <c r="B18" s="29">
        <f>996362+11218</f>
        <v>1007580</v>
      </c>
      <c r="C18" s="29">
        <f>4409+648122+2499</f>
        <v>655030</v>
      </c>
      <c r="D18" s="29">
        <v>640513</v>
      </c>
      <c r="E18" s="29">
        <f>1384439+235938</f>
        <v>1620377</v>
      </c>
      <c r="F18" s="29">
        <v>187548</v>
      </c>
      <c r="G18" s="29">
        <f>98405+453988+15301+18706+209137+102</f>
        <v>795639</v>
      </c>
      <c r="H18" s="29">
        <v>45366</v>
      </c>
      <c r="I18" s="30">
        <f t="shared" si="0"/>
        <v>4952053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18.75" customHeight="1">
      <c r="A19" s="31"/>
      <c r="B19" s="31"/>
      <c r="C19" s="31"/>
      <c r="D19" s="31"/>
      <c r="E19" s="31"/>
      <c r="F19" s="31"/>
      <c r="G19" s="31"/>
      <c r="H19" s="31"/>
      <c r="I19" s="31"/>
      <c r="J19" s="36"/>
      <c r="K19" s="36"/>
      <c r="L19" s="36"/>
      <c r="M19" s="36"/>
      <c r="N19" s="36"/>
      <c r="O19" s="36"/>
      <c r="P19" s="36"/>
      <c r="Q19" s="36"/>
      <c r="R19" s="36"/>
    </row>
    <row r="20" spans="10:18" ht="12.75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8.75" customHeight="1">
      <c r="A21" s="32" t="s">
        <v>6</v>
      </c>
      <c r="B21" s="33" t="s">
        <v>16</v>
      </c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5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2002-11-06T10:41:07Z</cp:lastPrinted>
  <dcterms:created xsi:type="dcterms:W3CDTF">2002-07-03T08:48:58Z</dcterms:created>
  <dcterms:modified xsi:type="dcterms:W3CDTF">2003-11-25T11:16:59Z</dcterms:modified>
  <cp:category/>
  <cp:version/>
  <cp:contentType/>
  <cp:contentStatus/>
</cp:coreProperties>
</file>