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820" windowHeight="14700" activeTab="0"/>
  </bookViews>
  <sheets>
    <sheet name="1.20.1" sheetId="1" r:id="rId1"/>
  </sheets>
  <externalReferences>
    <externalReference r:id="rId4"/>
  </externalReferences>
  <definedNames>
    <definedName name="_xlnm.Print_Area" localSheetId="0">'1.20.1'!$A$1:$J$247</definedName>
    <definedName name="_xlnm.Print_Area">'/tmp/tmpv2gqsehh\Rifiuti\[smaltimento rifiuti speciali.XLS]serie storica'!#REF!</definedName>
    <definedName name="_xlnm.Print_Titles" localSheetId="0">'1.20.1'!$2:$3</definedName>
  </definedNames>
  <calcPr fullCalcOnLoad="1"/>
</workbook>
</file>

<file path=xl/sharedStrings.xml><?xml version="1.0" encoding="utf-8"?>
<sst xmlns="http://schemas.openxmlformats.org/spreadsheetml/2006/main" count="729" uniqueCount="320">
  <si>
    <t>Cod. Pro.</t>
  </si>
  <si>
    <t>Cod. Com.</t>
  </si>
  <si>
    <t>Comune</t>
  </si>
  <si>
    <t>Raccolta indifferenziata</t>
  </si>
  <si>
    <t>Raccolta differenziata</t>
  </si>
  <si>
    <t>Raccolta selettiva</t>
  </si>
  <si>
    <t>Raccolta ingombranti</t>
  </si>
  <si>
    <t>Totale</t>
  </si>
  <si>
    <t>% differenziata sul totale</t>
  </si>
  <si>
    <t>Dati assoluti</t>
  </si>
  <si>
    <t>Kg/abitante</t>
  </si>
  <si>
    <t>008</t>
  </si>
  <si>
    <t>001</t>
  </si>
  <si>
    <t>Airole</t>
  </si>
  <si>
    <t>002</t>
  </si>
  <si>
    <t>Apricale</t>
  </si>
  <si>
    <t>003</t>
  </si>
  <si>
    <t>Aquila Di Arroscia</t>
  </si>
  <si>
    <t>004</t>
  </si>
  <si>
    <t>Armo</t>
  </si>
  <si>
    <t>005</t>
  </si>
  <si>
    <t>Aurigo</t>
  </si>
  <si>
    <t>006</t>
  </si>
  <si>
    <t>Badalucco</t>
  </si>
  <si>
    <t>007</t>
  </si>
  <si>
    <t>Baiardo</t>
  </si>
  <si>
    <t>Bordighera</t>
  </si>
  <si>
    <t>009</t>
  </si>
  <si>
    <t>Borghetto D'Arroscia</t>
  </si>
  <si>
    <t>010</t>
  </si>
  <si>
    <t>Borgomaro</t>
  </si>
  <si>
    <t>011</t>
  </si>
  <si>
    <t>Camporosso</t>
  </si>
  <si>
    <t>012</t>
  </si>
  <si>
    <t>Caravonica</t>
  </si>
  <si>
    <t>013</t>
  </si>
  <si>
    <t>Carpasio</t>
  </si>
  <si>
    <t>014</t>
  </si>
  <si>
    <t>Castellaro</t>
  </si>
  <si>
    <t>015</t>
  </si>
  <si>
    <t>Castel Vittorio</t>
  </si>
  <si>
    <t>016</t>
  </si>
  <si>
    <t>Ceriana</t>
  </si>
  <si>
    <t>017</t>
  </si>
  <si>
    <t>Cervo</t>
  </si>
  <si>
    <t>018</t>
  </si>
  <si>
    <t>Cesio</t>
  </si>
  <si>
    <t>019</t>
  </si>
  <si>
    <t>Chiusanico</t>
  </si>
  <si>
    <t>020</t>
  </si>
  <si>
    <t>Chiusavecchia</t>
  </si>
  <si>
    <t>021</t>
  </si>
  <si>
    <t>Cipressa</t>
  </si>
  <si>
    <t>022</t>
  </si>
  <si>
    <t>Civezza</t>
  </si>
  <si>
    <t>023</t>
  </si>
  <si>
    <t>Cosio Di Arroscia</t>
  </si>
  <si>
    <t>024</t>
  </si>
  <si>
    <t>Costarainera</t>
  </si>
  <si>
    <t>025</t>
  </si>
  <si>
    <t>Diano Arentino</t>
  </si>
  <si>
    <t>026</t>
  </si>
  <si>
    <t>Diano Castello</t>
  </si>
  <si>
    <t>027</t>
  </si>
  <si>
    <t>Diano Marina</t>
  </si>
  <si>
    <t>028</t>
  </si>
  <si>
    <t>Diano San Pietro</t>
  </si>
  <si>
    <t>029</t>
  </si>
  <si>
    <t>Dolceacqua</t>
  </si>
  <si>
    <t>030</t>
  </si>
  <si>
    <t>Dolcedo</t>
  </si>
  <si>
    <t>031</t>
  </si>
  <si>
    <t>Imperia</t>
  </si>
  <si>
    <t>032</t>
  </si>
  <si>
    <t>Isolabona</t>
  </si>
  <si>
    <t>033</t>
  </si>
  <si>
    <t>Lucinasco</t>
  </si>
  <si>
    <t>034</t>
  </si>
  <si>
    <t>Mendatica</t>
  </si>
  <si>
    <t>035</t>
  </si>
  <si>
    <t>Molini Di Triora</t>
  </si>
  <si>
    <t>036</t>
  </si>
  <si>
    <t>Montalto Ligure</t>
  </si>
  <si>
    <t>037</t>
  </si>
  <si>
    <t>Montegrosso Pian Latte</t>
  </si>
  <si>
    <t>038</t>
  </si>
  <si>
    <t>Olivetta San Michele</t>
  </si>
  <si>
    <t>039</t>
  </si>
  <si>
    <t>Ospedaletti</t>
  </si>
  <si>
    <t>040</t>
  </si>
  <si>
    <t>Perinaldo</t>
  </si>
  <si>
    <t>041</t>
  </si>
  <si>
    <t>Pietrabruna</t>
  </si>
  <si>
    <t>042</t>
  </si>
  <si>
    <t>Pieve Di Teco</t>
  </si>
  <si>
    <t>043</t>
  </si>
  <si>
    <t>Pigna</t>
  </si>
  <si>
    <t>044</t>
  </si>
  <si>
    <t>Pompeiana</t>
  </si>
  <si>
    <t>045</t>
  </si>
  <si>
    <t>Pontedassio</t>
  </si>
  <si>
    <t>046</t>
  </si>
  <si>
    <t>Pornassio</t>
  </si>
  <si>
    <t>047</t>
  </si>
  <si>
    <t>Prela'</t>
  </si>
  <si>
    <t>048</t>
  </si>
  <si>
    <t>Ranzo</t>
  </si>
  <si>
    <t>049</t>
  </si>
  <si>
    <t>Rezzo</t>
  </si>
  <si>
    <t>050</t>
  </si>
  <si>
    <t>Riva Ligure</t>
  </si>
  <si>
    <t>051</t>
  </si>
  <si>
    <t>Rocchetta Nervina</t>
  </si>
  <si>
    <t>052</t>
  </si>
  <si>
    <t>San Bartolomeo Al Mare</t>
  </si>
  <si>
    <t>053</t>
  </si>
  <si>
    <t>San Biagio Della Cima</t>
  </si>
  <si>
    <t>054</t>
  </si>
  <si>
    <t>San Lorenzo Al Mare</t>
  </si>
  <si>
    <t>055</t>
  </si>
  <si>
    <t>San Remo</t>
  </si>
  <si>
    <t>056</t>
  </si>
  <si>
    <t>Santo Stefano Al Mare</t>
  </si>
  <si>
    <t>057</t>
  </si>
  <si>
    <t>Seborga</t>
  </si>
  <si>
    <t>058</t>
  </si>
  <si>
    <t>Soldano</t>
  </si>
  <si>
    <t>059</t>
  </si>
  <si>
    <t>Taggia</t>
  </si>
  <si>
    <t>060</t>
  </si>
  <si>
    <t>Terzorio</t>
  </si>
  <si>
    <t>061</t>
  </si>
  <si>
    <t>Triora</t>
  </si>
  <si>
    <t>062</t>
  </si>
  <si>
    <t>Vallebona</t>
  </si>
  <si>
    <t>063</t>
  </si>
  <si>
    <t>Vallecrosia</t>
  </si>
  <si>
    <t>064</t>
  </si>
  <si>
    <t>Vasia</t>
  </si>
  <si>
    <t>065</t>
  </si>
  <si>
    <t>066</t>
  </si>
  <si>
    <t>Vessalico</t>
  </si>
  <si>
    <t>067</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</si>
  <si>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</si>
  <si>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</si>
  <si>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</si>
  <si>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</si>
  <si>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</si>
  <si>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</si>
  <si>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</si>
  <si>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</si>
  <si>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</si>
  <si>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</si>
  <si>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</si>
  <si>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</si>
  <si>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</si>
  <si>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</si>
  <si>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</si>
  <si>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</si>
  <si>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</si>
  <si>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</si>
  <si>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</si>
  <si>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</si>
  <si>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</si>
  <si>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</si>
  <si>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</si>
  <si>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</si>
  <si>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</si>
  <si>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</si>
  <si>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</si>
  <si>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</si>
  <si>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</si>
  <si>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</si>
  <si>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</si>
  <si>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</si>
  <si>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</si>
  <si>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</si>
  <si>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</si>
  <si>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</si>
  <si>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</si>
  <si>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</si>
  <si>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</si>
  <si>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</si>
  <si>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</si>
  <si>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</si>
  <si>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</si>
  <si>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</si>
  <si>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</si>
  <si>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</si>
  <si>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</si>
  <si>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</si>
  <si>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</si>
  <si>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</si>
  <si>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</si>
  <si>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</si>
  <si>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</si>
  <si>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</si>
  <si>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</si>
  <si>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</si>
  <si>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</si>
  <si>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</si>
  <si>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</si>
  <si>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</si>
  <si>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</si>
  <si>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</si>
  <si>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</si>
  <si>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</si>
  <si>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</si>
  <si>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</si>
  <si>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</si>
  <si>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068</t>
  </si>
  <si>
    <t>Villanova D'Albenga</t>
  </si>
  <si>
    <t>069</t>
  </si>
  <si>
    <t>Zuccarello</t>
  </si>
  <si>
    <t>Arenzano</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</si>
  <si>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</si>
  <si>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</si>
  <si>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</si>
  <si>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</si>
  <si>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</si>
  <si>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</si>
  <si>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</si>
  <si>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</si>
  <si>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</si>
  <si>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</si>
  <si>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</si>
  <si>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</si>
  <si>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</si>
  <si>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</si>
  <si>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</si>
  <si>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</si>
  <si>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</si>
  <si>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</si>
  <si>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</si>
  <si>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</si>
  <si>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</si>
  <si>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</si>
  <si>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</si>
  <si>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</si>
  <si>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</si>
  <si>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</si>
  <si>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</si>
  <si>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</si>
  <si>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</si>
  <si>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</si>
  <si>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</si>
  <si>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</si>
  <si>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</si>
  <si>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</si>
  <si>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</si>
  <si>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</si>
  <si>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</si>
  <si>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</si>
  <si>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</si>
  <si>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</si>
  <si>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</si>
  <si>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</si>
  <si>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</si>
  <si>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</si>
  <si>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</si>
  <si>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</si>
  <si>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</si>
  <si>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</si>
  <si>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</si>
  <si>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</si>
  <si>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</si>
  <si>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</si>
  <si>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</si>
  <si>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</si>
  <si>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</si>
  <si>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</si>
  <si>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Ricco'</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</si>
  <si>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</si>
  <si>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</si>
  <si>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</si>
  <si>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</si>
  <si>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</si>
  <si>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</si>
  <si>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</si>
  <si>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</si>
  <si>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</si>
  <si>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</si>
  <si>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</si>
  <si>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</si>
  <si>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</si>
  <si>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</si>
  <si>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</si>
  <si>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</si>
  <si>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</si>
  <si>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</si>
  <si>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</si>
  <si>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</si>
  <si>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</si>
  <si>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</si>
  <si>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</si>
  <si>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</si>
  <si>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</si>
  <si>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</si>
  <si>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</si>
  <si>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</si>
  <si>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</si>
  <si>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</si>
  <si>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</si>
  <si>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 Di Spezia</t>
  </si>
  <si>
    <t>Riomaggiore</t>
  </si>
  <si>
    <t>Rocchetta Di Vara</t>
  </si>
  <si>
    <t>Santo Stefano Di Magra</t>
  </si>
  <si>
    <t>Sarzana</t>
  </si>
  <si>
    <t>Sesta Godano</t>
  </si>
  <si>
    <t>Varese Ligure</t>
  </si>
  <si>
    <t>Vernazza</t>
  </si>
  <si>
    <t>Vezzano Ligure</t>
  </si>
  <si>
    <t>Zignago</t>
  </si>
  <si>
    <t>LIGURIA</t>
  </si>
  <si>
    <r>
      <t xml:space="preserve">Tavola 1.20.1 Raccolta di rifiuti urbani, per Comune - Anno 2001 </t>
    </r>
    <r>
      <rPr>
        <i/>
        <sz val="9"/>
        <color indexed="8"/>
        <rFont val="Arial"/>
        <family val="2"/>
      </rPr>
      <t>(in tonnellate)</t>
    </r>
  </si>
  <si>
    <r>
      <t>Fonte</t>
    </r>
    <r>
      <rPr>
        <sz val="7"/>
        <rFont val="Arial"/>
        <family val="2"/>
      </rPr>
      <t>: Infocamere</t>
    </r>
  </si>
  <si>
    <t>Nota: La base informativa sui rifiuti urbani è rappresentata dalle dichiarazioni effettuate ai sensi della legge n. 70 del 25 gennaio 1994 attraverso il Modello Unico di Dichiarazione ambientale (MUD). Tali dichirazioni devono essere presentate con cadenza annuale dai Comuni alle Camere di Commercio territorialmente competenti. Nel 2001 i Comuni di Ventimiglia e Finale Ligure non hanno presentato il MUD.</t>
  </si>
  <si>
    <t>Ventimiglia (*)</t>
  </si>
  <si>
    <t>Finale Ligure (*)</t>
  </si>
  <si>
    <t>(*) dati non disponibili</t>
  </si>
</sst>
</file>

<file path=xl/styles.xml><?xml version="1.0" encoding="utf-8"?>
<styleSheet xmlns="http://schemas.openxmlformats.org/spreadsheetml/2006/main">
  <numFmts count="4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0.000000"/>
    <numFmt numFmtId="174" formatCode="_-* #,##0.0_-;\-* #,##0.0_-;_-* &quot;-&quot;_-;_-@_-"/>
    <numFmt numFmtId="175" formatCode="_-* #,##0.00_-;\-* #,##0.00_-;_-* &quot;-&quot;_-;_-@_-"/>
    <numFmt numFmtId="176" formatCode="0.0"/>
    <numFmt numFmtId="177" formatCode="#,##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
    <numFmt numFmtId="188" formatCode="0.000"/>
    <numFmt numFmtId="189" formatCode="#,##0_ ;\-#,##0\ "/>
    <numFmt numFmtId="190" formatCode="#,##0.0;\-\ #,##0.0;&quot;- &quot;;&quot;- &quot;"/>
    <numFmt numFmtId="191" formatCode="\+\ #,##0.0;\-\ #,##0.0;&quot;- &quot;;&quot;- &quot;"/>
    <numFmt numFmtId="192" formatCode="#,##0&quot; &quot;;\-#,##0&quot; &quot;;&quot;-   &quot;"/>
    <numFmt numFmtId="193" formatCode="#.##0.0"/>
    <numFmt numFmtId="194" formatCode="[$€-2]\ #.##000_);[Red]\([$€-2]\ #.##000\)"/>
    <numFmt numFmtId="195" formatCode="&quot;IR£&quot;#,##0;\-&quot;IR£&quot;#,##0"/>
    <numFmt numFmtId="196" formatCode="&quot;IR£&quot;#,##0;[Red]\-&quot;IR£&quot;#,##0"/>
    <numFmt numFmtId="197" formatCode="&quot;IR£&quot;#,##0.00;\-&quot;IR£&quot;#,##0.00"/>
    <numFmt numFmtId="198" formatCode="&quot;IR£&quot;#,##0.00;[Red]\-&quot;IR£&quot;#,##0.00"/>
    <numFmt numFmtId="199" formatCode="_-&quot;IR£&quot;* #,##0_-;\-&quot;IR£&quot;* #,##0_-;_-&quot;IR£&quot;* &quot;-&quot;_-;_-@_-"/>
    <numFmt numFmtId="200" formatCode="_-&quot;IR£&quot;* #,##0.00_-;\-&quot;IR£&quot;* #,##0.00_-;_-&quot;IR£&quot;* &quot;-&quot;??_-;_-@_-"/>
    <numFmt numFmtId="201" formatCode="0.0000"/>
    <numFmt numFmtId="202" formatCode="0.00000"/>
    <numFmt numFmtId="203" formatCode="0.00000000000"/>
  </numFmts>
  <fonts count="13">
    <font>
      <sz val="10"/>
      <name val="Arial"/>
      <family val="0"/>
    </font>
    <font>
      <u val="single"/>
      <sz val="10"/>
      <color indexed="12"/>
      <name val="Arial"/>
      <family val="0"/>
    </font>
    <font>
      <u val="single"/>
      <sz val="10"/>
      <color indexed="36"/>
      <name val="Arial"/>
      <family val="0"/>
    </font>
    <font>
      <i/>
      <sz val="9"/>
      <color indexed="8"/>
      <name val="Arial"/>
      <family val="2"/>
    </font>
    <font>
      <b/>
      <sz val="9"/>
      <color indexed="8"/>
      <name val="Arial"/>
      <family val="2"/>
    </font>
    <font>
      <sz val="9"/>
      <color indexed="8"/>
      <name val="Arial"/>
      <family val="2"/>
    </font>
    <font>
      <sz val="9"/>
      <name val="Arial"/>
      <family val="2"/>
    </font>
    <font>
      <sz val="7"/>
      <color indexed="8"/>
      <name val="Arial"/>
      <family val="2"/>
    </font>
    <font>
      <sz val="7"/>
      <name val="Arial"/>
      <family val="2"/>
    </font>
    <font>
      <b/>
      <sz val="7"/>
      <color indexed="8"/>
      <name val="Arial"/>
      <family val="2"/>
    </font>
    <font>
      <b/>
      <sz val="7"/>
      <name val="Arial"/>
      <family val="2"/>
    </font>
    <font>
      <sz val="8"/>
      <name val="Arial"/>
      <family val="2"/>
    </font>
    <font>
      <i/>
      <sz val="7"/>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horizontal="right" vertical="top"/>
    </xf>
    <xf numFmtId="188" fontId="5" fillId="0" borderId="0" xfId="0" applyNumberFormat="1" applyFont="1" applyAlignment="1">
      <alignment horizontal="right" vertical="top"/>
    </xf>
    <xf numFmtId="176" fontId="5" fillId="0" borderId="0" xfId="0" applyNumberFormat="1" applyFont="1" applyAlignment="1">
      <alignment horizontal="right" vertical="top"/>
    </xf>
    <xf numFmtId="0" fontId="0" fillId="0" borderId="0" xfId="0" applyBorder="1" applyAlignment="1">
      <alignment/>
    </xf>
    <xf numFmtId="0" fontId="8" fillId="0" borderId="0" xfId="0" applyFont="1" applyBorder="1" applyAlignment="1">
      <alignment/>
    </xf>
    <xf numFmtId="0" fontId="8" fillId="0" borderId="1" xfId="0" applyNumberFormat="1" applyFont="1" applyBorder="1" applyAlignment="1">
      <alignment horizontal="right" vertical="center"/>
    </xf>
    <xf numFmtId="176" fontId="8" fillId="0" borderId="2" xfId="0" applyNumberFormat="1" applyFont="1" applyBorder="1" applyAlignment="1">
      <alignment horizontal="right" vertical="center" wrapText="1"/>
    </xf>
    <xf numFmtId="49" fontId="8" fillId="0" borderId="0" xfId="0" applyNumberFormat="1" applyFont="1" applyBorder="1" applyAlignment="1">
      <alignment/>
    </xf>
    <xf numFmtId="4" fontId="8" fillId="0" borderId="0" xfId="0" applyNumberFormat="1" applyFont="1" applyBorder="1" applyAlignment="1">
      <alignment horizontal="right"/>
    </xf>
    <xf numFmtId="2" fontId="8" fillId="0" borderId="0" xfId="0" applyNumberFormat="1" applyFont="1" applyBorder="1" applyAlignment="1">
      <alignment horizontal="right"/>
    </xf>
    <xf numFmtId="177" fontId="8" fillId="0" borderId="0" xfId="0" applyNumberFormat="1" applyFont="1" applyBorder="1" applyAlignment="1">
      <alignment horizontal="right"/>
    </xf>
    <xf numFmtId="0" fontId="7" fillId="0" borderId="0" xfId="0" applyNumberFormat="1" applyFont="1" applyBorder="1" applyAlignment="1">
      <alignment horizontal="left" wrapText="1"/>
    </xf>
    <xf numFmtId="0" fontId="7" fillId="0" borderId="0" xfId="0" applyNumberFormat="1" applyFont="1" applyBorder="1" applyAlignment="1">
      <alignment horizontal="left"/>
    </xf>
    <xf numFmtId="49" fontId="8" fillId="0" borderId="1" xfId="0" applyNumberFormat="1" applyFont="1" applyBorder="1" applyAlignment="1">
      <alignment/>
    </xf>
    <xf numFmtId="0" fontId="8" fillId="0" borderId="1" xfId="0" applyFont="1" applyBorder="1" applyAlignment="1">
      <alignment/>
    </xf>
    <xf numFmtId="0" fontId="9" fillId="0" borderId="1" xfId="0" applyNumberFormat="1" applyFont="1" applyBorder="1" applyAlignment="1">
      <alignment horizontal="left"/>
    </xf>
    <xf numFmtId="4" fontId="10" fillId="0" borderId="1" xfId="0" applyNumberFormat="1" applyFont="1" applyBorder="1" applyAlignment="1">
      <alignment horizontal="right"/>
    </xf>
    <xf numFmtId="177" fontId="10" fillId="0" borderId="1" xfId="0" applyNumberFormat="1" applyFont="1" applyBorder="1" applyAlignment="1">
      <alignment horizontal="right"/>
    </xf>
    <xf numFmtId="0" fontId="11" fillId="0" borderId="0" xfId="0" applyFont="1" applyBorder="1" applyAlignment="1">
      <alignment/>
    </xf>
    <xf numFmtId="0" fontId="11" fillId="0" borderId="0" xfId="0" applyFont="1" applyBorder="1" applyAlignment="1">
      <alignment horizontal="right"/>
    </xf>
    <xf numFmtId="188" fontId="11" fillId="0" borderId="0" xfId="0" applyNumberFormat="1" applyFont="1" applyBorder="1" applyAlignment="1">
      <alignment horizontal="right"/>
    </xf>
    <xf numFmtId="176" fontId="11" fillId="0" borderId="0" xfId="0" applyNumberFormat="1" applyFont="1" applyBorder="1" applyAlignment="1">
      <alignment horizontal="right"/>
    </xf>
    <xf numFmtId="49" fontId="12" fillId="0" borderId="0" xfId="0" applyNumberFormat="1" applyFont="1" applyBorder="1" applyAlignment="1">
      <alignment/>
    </xf>
    <xf numFmtId="0" fontId="0" fillId="0" borderId="0" xfId="0" applyAlignment="1">
      <alignment wrapText="1"/>
    </xf>
    <xf numFmtId="0" fontId="0" fillId="0" borderId="0" xfId="0" applyFont="1" applyBorder="1" applyAlignment="1">
      <alignment/>
    </xf>
    <xf numFmtId="0" fontId="0" fillId="0" borderId="0" xfId="0" applyBorder="1" applyAlignment="1">
      <alignment horizontal="right"/>
    </xf>
    <xf numFmtId="188" fontId="0" fillId="0" borderId="0" xfId="0" applyNumberFormat="1" applyBorder="1" applyAlignment="1">
      <alignment horizontal="right"/>
    </xf>
    <xf numFmtId="176" fontId="0" fillId="0" borderId="0" xfId="0" applyNumberFormat="1" applyBorder="1" applyAlignment="1">
      <alignment horizontal="right"/>
    </xf>
    <xf numFmtId="0" fontId="8" fillId="0" borderId="0" xfId="0" applyFont="1" applyBorder="1" applyAlignment="1">
      <alignment wrapText="1"/>
    </xf>
    <xf numFmtId="0" fontId="0" fillId="0" borderId="0" xfId="0" applyAlignment="1">
      <alignment wrapText="1"/>
    </xf>
    <xf numFmtId="0" fontId="7" fillId="0" borderId="3" xfId="0" applyNumberFormat="1" applyFont="1" applyBorder="1" applyAlignment="1">
      <alignment horizontal="left" vertical="center" wrapText="1"/>
    </xf>
    <xf numFmtId="0" fontId="8" fillId="0" borderId="1" xfId="0" applyFont="1" applyBorder="1" applyAlignment="1">
      <alignment horizontal="left" vertical="center" wrapText="1"/>
    </xf>
    <xf numFmtId="0" fontId="7" fillId="0" borderId="3" xfId="0" applyFont="1" applyBorder="1" applyAlignment="1">
      <alignment horizontal="right" vertical="center" wrapText="1"/>
    </xf>
    <xf numFmtId="0" fontId="8" fillId="0" borderId="1" xfId="0" applyFont="1" applyBorder="1" applyAlignment="1">
      <alignment horizontal="right" vertical="center" wrapText="1"/>
    </xf>
    <xf numFmtId="188" fontId="7" fillId="0" borderId="3" xfId="0" applyNumberFormat="1" applyFont="1" applyBorder="1" applyAlignment="1">
      <alignment horizontal="right" vertical="center" wrapText="1"/>
    </xf>
    <xf numFmtId="188" fontId="8" fillId="0" borderId="1" xfId="0" applyNumberFormat="1" applyFont="1" applyBorder="1" applyAlignment="1">
      <alignment horizontal="right" vertical="center" wrapText="1"/>
    </xf>
    <xf numFmtId="0" fontId="8" fillId="0" borderId="2" xfId="0" applyNumberFormat="1" applyFont="1" applyBorder="1" applyAlignment="1">
      <alignment horizontal="center" vertical="center"/>
    </xf>
    <xf numFmtId="0" fontId="8" fillId="0" borderId="2" xfId="0" applyFont="1" applyBorder="1" applyAlignment="1">
      <alignment horizontal="center"/>
    </xf>
    <xf numFmtId="0" fontId="8" fillId="0" borderId="3" xfId="0" applyNumberFormat="1" applyFont="1" applyBorder="1" applyAlignment="1">
      <alignment horizontal="left" vertical="center" wrapText="1"/>
    </xf>
    <xf numFmtId="0" fontId="8" fillId="0" borderId="4"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0"/>
  <sheetViews>
    <sheetView tabSelected="1" workbookViewId="0" topLeftCell="A1">
      <pane xSplit="3" ySplit="3" topLeftCell="D7"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4.28125" style="7" customWidth="1"/>
    <col min="2" max="2" width="4.140625" style="7" customWidth="1"/>
    <col min="3" max="3" width="19.140625" style="28" customWidth="1"/>
    <col min="4" max="4" width="11.8515625" style="29" customWidth="1"/>
    <col min="5" max="6" width="11.8515625" style="30" customWidth="1"/>
    <col min="7" max="8" width="11.8515625" style="29" customWidth="1"/>
    <col min="9" max="9" width="11.8515625" style="31" customWidth="1"/>
    <col min="10" max="10" width="11.8515625" style="29" customWidth="1"/>
    <col min="11" max="16384" width="9.140625" style="7" customWidth="1"/>
  </cols>
  <sheetData>
    <row r="1" spans="1:10" ht="12.75">
      <c r="A1" s="1" t="s">
        <v>314</v>
      </c>
      <c r="B1" s="2"/>
      <c r="C1" s="3"/>
      <c r="D1" s="4"/>
      <c r="E1" s="5"/>
      <c r="F1" s="5"/>
      <c r="G1" s="4"/>
      <c r="H1" s="4"/>
      <c r="I1" s="6"/>
      <c r="J1" s="4"/>
    </row>
    <row r="2" spans="1:10" s="8" customFormat="1" ht="12" customHeight="1">
      <c r="A2" s="34" t="s">
        <v>0</v>
      </c>
      <c r="B2" s="34" t="s">
        <v>1</v>
      </c>
      <c r="C2" s="42" t="s">
        <v>2</v>
      </c>
      <c r="D2" s="36" t="s">
        <v>3</v>
      </c>
      <c r="E2" s="38" t="s">
        <v>4</v>
      </c>
      <c r="F2" s="38" t="s">
        <v>5</v>
      </c>
      <c r="G2" s="36" t="s">
        <v>6</v>
      </c>
      <c r="H2" s="40" t="s">
        <v>7</v>
      </c>
      <c r="I2" s="41"/>
      <c r="J2" s="36" t="s">
        <v>8</v>
      </c>
    </row>
    <row r="3" spans="1:10" s="8" customFormat="1" ht="12.75" customHeight="1">
      <c r="A3" s="35"/>
      <c r="B3" s="35"/>
      <c r="C3" s="43"/>
      <c r="D3" s="37"/>
      <c r="E3" s="39"/>
      <c r="F3" s="39"/>
      <c r="G3" s="37"/>
      <c r="H3" s="9" t="s">
        <v>9</v>
      </c>
      <c r="I3" s="10" t="s">
        <v>10</v>
      </c>
      <c r="J3" s="37"/>
    </row>
    <row r="4" spans="1:10" s="8" customFormat="1" ht="9">
      <c r="A4" s="11" t="s">
        <v>11</v>
      </c>
      <c r="B4" s="11" t="s">
        <v>12</v>
      </c>
      <c r="C4" s="11" t="s">
        <v>13</v>
      </c>
      <c r="D4" s="12">
        <v>197.58</v>
      </c>
      <c r="E4" s="13">
        <v>1.75</v>
      </c>
      <c r="F4" s="13"/>
      <c r="G4" s="12"/>
      <c r="H4" s="12">
        <f aca="true" t="shared" si="0" ref="H4:H35">SUM(D4:G4)</f>
        <v>199.33</v>
      </c>
      <c r="I4" s="14">
        <v>437.12719298245617</v>
      </c>
      <c r="J4" s="14">
        <f aca="true" t="shared" si="1" ref="J4:J35">E4/H4*100</f>
        <v>0.8779411026940249</v>
      </c>
    </row>
    <row r="5" spans="1:10" s="8" customFormat="1" ht="9">
      <c r="A5" s="11" t="s">
        <v>11</v>
      </c>
      <c r="B5" s="11" t="s">
        <v>14</v>
      </c>
      <c r="C5" s="11" t="s">
        <v>15</v>
      </c>
      <c r="D5" s="12">
        <v>268.97</v>
      </c>
      <c r="E5" s="13">
        <v>2.21</v>
      </c>
      <c r="F5" s="13"/>
      <c r="G5" s="12"/>
      <c r="H5" s="12">
        <f t="shared" si="0"/>
        <v>271.18</v>
      </c>
      <c r="I5" s="14">
        <v>469.1695501730104</v>
      </c>
      <c r="J5" s="14">
        <f t="shared" si="1"/>
        <v>0.8149568552253116</v>
      </c>
    </row>
    <row r="6" spans="1:10" s="8" customFormat="1" ht="9">
      <c r="A6" s="11" t="s">
        <v>11</v>
      </c>
      <c r="B6" s="11" t="s">
        <v>16</v>
      </c>
      <c r="C6" s="11" t="s">
        <v>17</v>
      </c>
      <c r="D6" s="12">
        <v>72.49</v>
      </c>
      <c r="E6" s="13">
        <v>3</v>
      </c>
      <c r="F6" s="13"/>
      <c r="G6" s="12"/>
      <c r="H6" s="12">
        <f t="shared" si="0"/>
        <v>75.49</v>
      </c>
      <c r="I6" s="14">
        <v>357.77251184834125</v>
      </c>
      <c r="J6" s="14">
        <f t="shared" si="1"/>
        <v>3.9740362961981726</v>
      </c>
    </row>
    <row r="7" spans="1:10" s="8" customFormat="1" ht="9">
      <c r="A7" s="11" t="s">
        <v>11</v>
      </c>
      <c r="B7" s="11" t="s">
        <v>18</v>
      </c>
      <c r="C7" s="11" t="s">
        <v>19</v>
      </c>
      <c r="D7" s="12">
        <v>38.06</v>
      </c>
      <c r="E7" s="13"/>
      <c r="F7" s="13"/>
      <c r="G7" s="12"/>
      <c r="H7" s="12">
        <f t="shared" si="0"/>
        <v>38.06</v>
      </c>
      <c r="I7" s="14">
        <v>295.0387596899225</v>
      </c>
      <c r="J7" s="14">
        <f t="shared" si="1"/>
        <v>0</v>
      </c>
    </row>
    <row r="8" spans="1:10" s="8" customFormat="1" ht="9">
      <c r="A8" s="11" t="s">
        <v>11</v>
      </c>
      <c r="B8" s="11" t="s">
        <v>20</v>
      </c>
      <c r="C8" s="11" t="s">
        <v>21</v>
      </c>
      <c r="D8" s="12">
        <v>127.42</v>
      </c>
      <c r="E8" s="13">
        <v>5</v>
      </c>
      <c r="F8" s="13"/>
      <c r="G8" s="12"/>
      <c r="H8" s="12">
        <f t="shared" si="0"/>
        <v>132.42000000000002</v>
      </c>
      <c r="I8" s="14">
        <v>382.7167630057804</v>
      </c>
      <c r="J8" s="14">
        <f t="shared" si="1"/>
        <v>3.7758646730101186</v>
      </c>
    </row>
    <row r="9" spans="1:10" s="8" customFormat="1" ht="9">
      <c r="A9" s="11" t="s">
        <v>11</v>
      </c>
      <c r="B9" s="11" t="s">
        <v>22</v>
      </c>
      <c r="C9" s="11" t="s">
        <v>23</v>
      </c>
      <c r="D9" s="12">
        <v>520.4</v>
      </c>
      <c r="E9" s="13">
        <v>15.03</v>
      </c>
      <c r="F9" s="13"/>
      <c r="G9" s="12">
        <v>15.83</v>
      </c>
      <c r="H9" s="12">
        <f t="shared" si="0"/>
        <v>551.26</v>
      </c>
      <c r="I9" s="14">
        <v>436.123417721519</v>
      </c>
      <c r="J9" s="14">
        <f t="shared" si="1"/>
        <v>2.7264811522693466</v>
      </c>
    </row>
    <row r="10" spans="1:10" s="8" customFormat="1" ht="9">
      <c r="A10" s="11" t="s">
        <v>11</v>
      </c>
      <c r="B10" s="11" t="s">
        <v>24</v>
      </c>
      <c r="C10" s="11" t="s">
        <v>25</v>
      </c>
      <c r="D10" s="12">
        <v>139.68</v>
      </c>
      <c r="E10" s="13">
        <v>9.63</v>
      </c>
      <c r="F10" s="13"/>
      <c r="G10" s="12"/>
      <c r="H10" s="12">
        <f t="shared" si="0"/>
        <v>149.31</v>
      </c>
      <c r="I10" s="14">
        <v>537.0863309352518</v>
      </c>
      <c r="J10" s="14">
        <f t="shared" si="1"/>
        <v>6.4496684749849305</v>
      </c>
    </row>
    <row r="11" spans="1:10" s="8" customFormat="1" ht="9">
      <c r="A11" s="11" t="s">
        <v>11</v>
      </c>
      <c r="B11" s="11" t="s">
        <v>11</v>
      </c>
      <c r="C11" s="11" t="s">
        <v>26</v>
      </c>
      <c r="D11" s="12">
        <v>7682.21</v>
      </c>
      <c r="E11" s="13">
        <v>2823.33</v>
      </c>
      <c r="F11" s="13">
        <v>0.42</v>
      </c>
      <c r="G11" s="12"/>
      <c r="H11" s="12">
        <f t="shared" si="0"/>
        <v>10505.960000000001</v>
      </c>
      <c r="I11" s="14">
        <v>1020.7889623008164</v>
      </c>
      <c r="J11" s="14">
        <f t="shared" si="1"/>
        <v>26.87360317381752</v>
      </c>
    </row>
    <row r="12" spans="1:10" s="8" customFormat="1" ht="9">
      <c r="A12" s="11" t="s">
        <v>11</v>
      </c>
      <c r="B12" s="11" t="s">
        <v>27</v>
      </c>
      <c r="C12" s="11" t="s">
        <v>28</v>
      </c>
      <c r="D12" s="12">
        <v>137.11</v>
      </c>
      <c r="E12" s="13"/>
      <c r="F12" s="13"/>
      <c r="G12" s="12"/>
      <c r="H12" s="12">
        <f t="shared" si="0"/>
        <v>137.11</v>
      </c>
      <c r="I12" s="14">
        <v>277.5506072874494</v>
      </c>
      <c r="J12" s="14">
        <f t="shared" si="1"/>
        <v>0</v>
      </c>
    </row>
    <row r="13" spans="1:10" s="8" customFormat="1" ht="9">
      <c r="A13" s="11" t="s">
        <v>11</v>
      </c>
      <c r="B13" s="11" t="s">
        <v>29</v>
      </c>
      <c r="C13" s="11" t="s">
        <v>30</v>
      </c>
      <c r="D13" s="12">
        <v>323.24</v>
      </c>
      <c r="E13" s="13">
        <v>38.95</v>
      </c>
      <c r="F13" s="13"/>
      <c r="G13" s="12"/>
      <c r="H13" s="12">
        <f t="shared" si="0"/>
        <v>362.19</v>
      </c>
      <c r="I13" s="14">
        <v>430.1543942992874</v>
      </c>
      <c r="J13" s="14">
        <f t="shared" si="1"/>
        <v>10.754024130980978</v>
      </c>
    </row>
    <row r="14" spans="1:10" s="8" customFormat="1" ht="9">
      <c r="A14" s="11" t="s">
        <v>11</v>
      </c>
      <c r="B14" s="11" t="s">
        <v>31</v>
      </c>
      <c r="C14" s="11" t="s">
        <v>32</v>
      </c>
      <c r="D14" s="12">
        <v>2166.28</v>
      </c>
      <c r="E14" s="13">
        <v>911.67</v>
      </c>
      <c r="F14" s="13">
        <v>0.2</v>
      </c>
      <c r="G14" s="12">
        <v>4.83</v>
      </c>
      <c r="H14" s="12">
        <f t="shared" si="0"/>
        <v>3082.98</v>
      </c>
      <c r="I14" s="14">
        <v>609.1641967990515</v>
      </c>
      <c r="J14" s="14">
        <f t="shared" si="1"/>
        <v>29.57106435980772</v>
      </c>
    </row>
    <row r="15" spans="1:10" s="8" customFormat="1" ht="9">
      <c r="A15" s="11" t="s">
        <v>11</v>
      </c>
      <c r="B15" s="11" t="s">
        <v>33</v>
      </c>
      <c r="C15" s="11" t="s">
        <v>34</v>
      </c>
      <c r="D15" s="12">
        <v>103.52</v>
      </c>
      <c r="E15" s="13">
        <v>13.97</v>
      </c>
      <c r="F15" s="13"/>
      <c r="G15" s="12"/>
      <c r="H15" s="12">
        <f t="shared" si="0"/>
        <v>117.49</v>
      </c>
      <c r="I15" s="14">
        <v>380.2265372168285</v>
      </c>
      <c r="J15" s="14">
        <f t="shared" si="1"/>
        <v>11.890373648821177</v>
      </c>
    </row>
    <row r="16" spans="1:10" s="8" customFormat="1" ht="9">
      <c r="A16" s="11" t="s">
        <v>11</v>
      </c>
      <c r="B16" s="11" t="s">
        <v>35</v>
      </c>
      <c r="C16" s="11" t="s">
        <v>36</v>
      </c>
      <c r="D16" s="12">
        <v>76.17</v>
      </c>
      <c r="E16" s="13">
        <v>2.2</v>
      </c>
      <c r="F16" s="13"/>
      <c r="G16" s="12">
        <v>2.32</v>
      </c>
      <c r="H16" s="12">
        <f t="shared" si="0"/>
        <v>80.69</v>
      </c>
      <c r="I16" s="14">
        <v>436.1621621621622</v>
      </c>
      <c r="J16" s="14">
        <f t="shared" si="1"/>
        <v>2.726484074854381</v>
      </c>
    </row>
    <row r="17" spans="1:10" s="8" customFormat="1" ht="9">
      <c r="A17" s="11" t="s">
        <v>11</v>
      </c>
      <c r="B17" s="11" t="s">
        <v>37</v>
      </c>
      <c r="C17" s="11" t="s">
        <v>38</v>
      </c>
      <c r="D17" s="12">
        <v>343.52</v>
      </c>
      <c r="E17" s="13">
        <v>12.41</v>
      </c>
      <c r="F17" s="13"/>
      <c r="G17" s="12">
        <v>13.08</v>
      </c>
      <c r="H17" s="12">
        <f t="shared" si="0"/>
        <v>369.01</v>
      </c>
      <c r="I17" s="14">
        <v>353.45785440613025</v>
      </c>
      <c r="J17" s="14">
        <f t="shared" si="1"/>
        <v>3.36305249180239</v>
      </c>
    </row>
    <row r="18" spans="1:10" s="8" customFormat="1" ht="9">
      <c r="A18" s="11" t="s">
        <v>11</v>
      </c>
      <c r="B18" s="11" t="s">
        <v>39</v>
      </c>
      <c r="C18" s="11" t="s">
        <v>40</v>
      </c>
      <c r="D18" s="12">
        <v>197.8</v>
      </c>
      <c r="E18" s="13">
        <v>20.62</v>
      </c>
      <c r="F18" s="13"/>
      <c r="G18" s="12">
        <v>0.82</v>
      </c>
      <c r="H18" s="12">
        <f t="shared" si="0"/>
        <v>219.24</v>
      </c>
      <c r="I18" s="14">
        <v>552.2418136020151</v>
      </c>
      <c r="J18" s="14">
        <f t="shared" si="1"/>
        <v>9.405218025907681</v>
      </c>
    </row>
    <row r="19" spans="1:10" s="8" customFormat="1" ht="9">
      <c r="A19" s="11" t="s">
        <v>11</v>
      </c>
      <c r="B19" s="11" t="s">
        <v>41</v>
      </c>
      <c r="C19" s="11" t="s">
        <v>42</v>
      </c>
      <c r="D19" s="12">
        <v>463.88</v>
      </c>
      <c r="E19" s="13">
        <v>41.71</v>
      </c>
      <c r="F19" s="13"/>
      <c r="G19" s="12">
        <v>0.8</v>
      </c>
      <c r="H19" s="12">
        <f t="shared" si="0"/>
        <v>506.39</v>
      </c>
      <c r="I19" s="14">
        <v>388.0383141762452</v>
      </c>
      <c r="J19" s="14">
        <f t="shared" si="1"/>
        <v>8.236734532672447</v>
      </c>
    </row>
    <row r="20" spans="1:10" s="8" customFormat="1" ht="9">
      <c r="A20" s="11" t="s">
        <v>11</v>
      </c>
      <c r="B20" s="11" t="s">
        <v>43</v>
      </c>
      <c r="C20" s="11" t="s">
        <v>44</v>
      </c>
      <c r="D20" s="12">
        <v>1166.02</v>
      </c>
      <c r="E20" s="13">
        <v>60.93</v>
      </c>
      <c r="F20" s="13"/>
      <c r="G20" s="12">
        <v>5.8</v>
      </c>
      <c r="H20" s="12">
        <f t="shared" si="0"/>
        <v>1232.75</v>
      </c>
      <c r="I20" s="14">
        <v>1031.5899581589958</v>
      </c>
      <c r="J20" s="14">
        <f t="shared" si="1"/>
        <v>4.9426079902656666</v>
      </c>
    </row>
    <row r="21" spans="1:10" s="8" customFormat="1" ht="9">
      <c r="A21" s="11" t="s">
        <v>11</v>
      </c>
      <c r="B21" s="11" t="s">
        <v>45</v>
      </c>
      <c r="C21" s="11" t="s">
        <v>46</v>
      </c>
      <c r="D21" s="12">
        <v>102.21</v>
      </c>
      <c r="E21" s="13">
        <v>5.87</v>
      </c>
      <c r="F21" s="13"/>
      <c r="G21" s="12"/>
      <c r="H21" s="12">
        <f t="shared" si="0"/>
        <v>108.08</v>
      </c>
      <c r="I21" s="14">
        <v>448.46473029045643</v>
      </c>
      <c r="J21" s="14">
        <f t="shared" si="1"/>
        <v>5.431162102146558</v>
      </c>
    </row>
    <row r="22" spans="1:10" s="8" customFormat="1" ht="9">
      <c r="A22" s="11" t="s">
        <v>11</v>
      </c>
      <c r="B22" s="11" t="s">
        <v>47</v>
      </c>
      <c r="C22" s="11" t="s">
        <v>48</v>
      </c>
      <c r="D22" s="12">
        <v>238.5</v>
      </c>
      <c r="E22" s="13">
        <v>11.01</v>
      </c>
      <c r="F22" s="13"/>
      <c r="G22" s="12"/>
      <c r="H22" s="12">
        <f t="shared" si="0"/>
        <v>249.51</v>
      </c>
      <c r="I22" s="14">
        <v>407.69607843137254</v>
      </c>
      <c r="J22" s="14">
        <f t="shared" si="1"/>
        <v>4.412648791631598</v>
      </c>
    </row>
    <row r="23" spans="1:10" s="8" customFormat="1" ht="9">
      <c r="A23" s="11" t="s">
        <v>11</v>
      </c>
      <c r="B23" s="11" t="s">
        <v>49</v>
      </c>
      <c r="C23" s="11" t="s">
        <v>50</v>
      </c>
      <c r="D23" s="12">
        <v>210.3</v>
      </c>
      <c r="E23" s="13">
        <v>16.27</v>
      </c>
      <c r="F23" s="13"/>
      <c r="G23" s="12">
        <v>0.76</v>
      </c>
      <c r="H23" s="12">
        <f t="shared" si="0"/>
        <v>227.33</v>
      </c>
      <c r="I23" s="14">
        <v>477.5840336134454</v>
      </c>
      <c r="J23" s="14">
        <f t="shared" si="1"/>
        <v>7.156996436897901</v>
      </c>
    </row>
    <row r="24" spans="1:10" s="8" customFormat="1" ht="9">
      <c r="A24" s="11" t="s">
        <v>11</v>
      </c>
      <c r="B24" s="11" t="s">
        <v>51</v>
      </c>
      <c r="C24" s="11" t="s">
        <v>52</v>
      </c>
      <c r="D24" s="12">
        <v>689.54</v>
      </c>
      <c r="E24" s="13">
        <v>32.75</v>
      </c>
      <c r="F24" s="13">
        <v>0.14</v>
      </c>
      <c r="G24" s="12"/>
      <c r="H24" s="12">
        <f t="shared" si="0"/>
        <v>722.43</v>
      </c>
      <c r="I24" s="14">
        <v>624.3993085566119</v>
      </c>
      <c r="J24" s="14">
        <f t="shared" si="1"/>
        <v>4.533311185858838</v>
      </c>
    </row>
    <row r="25" spans="1:10" s="8" customFormat="1" ht="9">
      <c r="A25" s="11" t="s">
        <v>11</v>
      </c>
      <c r="B25" s="11" t="s">
        <v>53</v>
      </c>
      <c r="C25" s="11" t="s">
        <v>54</v>
      </c>
      <c r="D25" s="12">
        <v>222.96</v>
      </c>
      <c r="E25" s="13">
        <v>13.04</v>
      </c>
      <c r="F25" s="13"/>
      <c r="G25" s="12">
        <v>0.64</v>
      </c>
      <c r="H25" s="12">
        <f t="shared" si="0"/>
        <v>236.64</v>
      </c>
      <c r="I25" s="14">
        <v>441.4925373134328</v>
      </c>
      <c r="J25" s="14">
        <f t="shared" si="1"/>
        <v>5.510480054090602</v>
      </c>
    </row>
    <row r="26" spans="1:10" s="8" customFormat="1" ht="9">
      <c r="A26" s="11" t="s">
        <v>11</v>
      </c>
      <c r="B26" s="11" t="s">
        <v>55</v>
      </c>
      <c r="C26" s="11" t="s">
        <v>56</v>
      </c>
      <c r="D26" s="12">
        <v>98.5</v>
      </c>
      <c r="E26" s="13">
        <v>20.46</v>
      </c>
      <c r="F26" s="13"/>
      <c r="G26" s="12"/>
      <c r="H26" s="12">
        <f t="shared" si="0"/>
        <v>118.96000000000001</v>
      </c>
      <c r="I26" s="14">
        <v>424.8571428571429</v>
      </c>
      <c r="J26" s="14">
        <f t="shared" si="1"/>
        <v>17.199058507061196</v>
      </c>
    </row>
    <row r="27" spans="1:10" s="8" customFormat="1" ht="9">
      <c r="A27" s="11" t="s">
        <v>11</v>
      </c>
      <c r="B27" s="11" t="s">
        <v>57</v>
      </c>
      <c r="C27" s="11" t="s">
        <v>58</v>
      </c>
      <c r="D27" s="12">
        <v>405.7</v>
      </c>
      <c r="E27" s="13">
        <v>16.7</v>
      </c>
      <c r="F27" s="13"/>
      <c r="G27" s="12"/>
      <c r="H27" s="12">
        <f t="shared" si="0"/>
        <v>422.4</v>
      </c>
      <c r="I27" s="14">
        <v>588.3008356545961</v>
      </c>
      <c r="J27" s="14">
        <f t="shared" si="1"/>
        <v>3.953598484848485</v>
      </c>
    </row>
    <row r="28" spans="1:10" s="8" customFormat="1" ht="9">
      <c r="A28" s="11" t="s">
        <v>11</v>
      </c>
      <c r="B28" s="11" t="s">
        <v>59</v>
      </c>
      <c r="C28" s="11" t="s">
        <v>60</v>
      </c>
      <c r="D28" s="12">
        <v>260.92</v>
      </c>
      <c r="E28" s="13">
        <v>39.66</v>
      </c>
      <c r="F28" s="13"/>
      <c r="G28" s="12"/>
      <c r="H28" s="12">
        <f t="shared" si="0"/>
        <v>300.58000000000004</v>
      </c>
      <c r="I28" s="14">
        <v>496.0066006600661</v>
      </c>
      <c r="J28" s="14">
        <f t="shared" si="1"/>
        <v>13.194490651407275</v>
      </c>
    </row>
    <row r="29" spans="1:10" s="8" customFormat="1" ht="9">
      <c r="A29" s="11" t="s">
        <v>11</v>
      </c>
      <c r="B29" s="11" t="s">
        <v>61</v>
      </c>
      <c r="C29" s="11" t="s">
        <v>62</v>
      </c>
      <c r="D29" s="12">
        <v>989.72</v>
      </c>
      <c r="E29" s="13">
        <v>7</v>
      </c>
      <c r="F29" s="13"/>
      <c r="G29" s="12"/>
      <c r="H29" s="12">
        <f t="shared" si="0"/>
        <v>996.72</v>
      </c>
      <c r="I29" s="14">
        <v>528.7639257294429</v>
      </c>
      <c r="J29" s="14">
        <f t="shared" si="1"/>
        <v>0.7023035556625732</v>
      </c>
    </row>
    <row r="30" spans="1:10" s="8" customFormat="1" ht="9">
      <c r="A30" s="11" t="s">
        <v>11</v>
      </c>
      <c r="B30" s="11" t="s">
        <v>63</v>
      </c>
      <c r="C30" s="11" t="s">
        <v>64</v>
      </c>
      <c r="D30" s="12">
        <v>6924.04</v>
      </c>
      <c r="E30" s="13">
        <v>453.69</v>
      </c>
      <c r="F30" s="13">
        <v>1.64</v>
      </c>
      <c r="G30" s="12">
        <v>11.14</v>
      </c>
      <c r="H30" s="12">
        <f t="shared" si="0"/>
        <v>7390.51</v>
      </c>
      <c r="I30" s="14">
        <v>1199.9529144341614</v>
      </c>
      <c r="J30" s="14">
        <f t="shared" si="1"/>
        <v>6.138818565971766</v>
      </c>
    </row>
    <row r="31" spans="1:10" s="8" customFormat="1" ht="9">
      <c r="A31" s="11" t="s">
        <v>11</v>
      </c>
      <c r="B31" s="11" t="s">
        <v>65</v>
      </c>
      <c r="C31" s="11" t="s">
        <v>66</v>
      </c>
      <c r="D31" s="12">
        <v>453.54</v>
      </c>
      <c r="E31" s="13">
        <v>52.73</v>
      </c>
      <c r="F31" s="13"/>
      <c r="G31" s="12">
        <v>3.27</v>
      </c>
      <c r="H31" s="12">
        <f t="shared" si="0"/>
        <v>509.54</v>
      </c>
      <c r="I31" s="14">
        <v>498.57142857142856</v>
      </c>
      <c r="J31" s="14">
        <f t="shared" si="1"/>
        <v>10.348549672253405</v>
      </c>
    </row>
    <row r="32" spans="1:10" s="8" customFormat="1" ht="9">
      <c r="A32" s="11" t="s">
        <v>11</v>
      </c>
      <c r="B32" s="11" t="s">
        <v>67</v>
      </c>
      <c r="C32" s="11" t="s">
        <v>68</v>
      </c>
      <c r="D32" s="12">
        <v>806.38</v>
      </c>
      <c r="E32" s="13">
        <v>118.39</v>
      </c>
      <c r="F32" s="13">
        <v>0.1</v>
      </c>
      <c r="G32" s="12"/>
      <c r="H32" s="12">
        <f t="shared" si="0"/>
        <v>924.87</v>
      </c>
      <c r="I32" s="14">
        <v>486.5176223040505</v>
      </c>
      <c r="J32" s="14">
        <f t="shared" si="1"/>
        <v>12.800717938737336</v>
      </c>
    </row>
    <row r="33" spans="1:10" s="8" customFormat="1" ht="9">
      <c r="A33" s="11" t="s">
        <v>11</v>
      </c>
      <c r="B33" s="11" t="s">
        <v>69</v>
      </c>
      <c r="C33" s="11" t="s">
        <v>70</v>
      </c>
      <c r="D33" s="12">
        <v>566</v>
      </c>
      <c r="E33" s="13">
        <v>23.02</v>
      </c>
      <c r="F33" s="13"/>
      <c r="G33" s="12"/>
      <c r="H33" s="12">
        <f t="shared" si="0"/>
        <v>589.02</v>
      </c>
      <c r="I33" s="14">
        <v>493.7300922045264</v>
      </c>
      <c r="J33" s="14">
        <f t="shared" si="1"/>
        <v>3.9081864792366985</v>
      </c>
    </row>
    <row r="34" spans="1:10" s="8" customFormat="1" ht="9">
      <c r="A34" s="11" t="s">
        <v>11</v>
      </c>
      <c r="B34" s="11" t="s">
        <v>71</v>
      </c>
      <c r="C34" s="11" t="s">
        <v>72</v>
      </c>
      <c r="D34" s="12">
        <v>21115.71</v>
      </c>
      <c r="E34" s="13">
        <v>3245.46</v>
      </c>
      <c r="F34" s="13">
        <v>14.75</v>
      </c>
      <c r="G34" s="12">
        <v>17.76</v>
      </c>
      <c r="H34" s="12">
        <f t="shared" si="0"/>
        <v>24393.679999999997</v>
      </c>
      <c r="I34" s="14">
        <v>618.2188656292766</v>
      </c>
      <c r="J34" s="14">
        <f t="shared" si="1"/>
        <v>13.304511660397287</v>
      </c>
    </row>
    <row r="35" spans="1:10" s="8" customFormat="1" ht="9">
      <c r="A35" s="11" t="s">
        <v>11</v>
      </c>
      <c r="B35" s="11" t="s">
        <v>73</v>
      </c>
      <c r="C35" s="11" t="s">
        <v>74</v>
      </c>
      <c r="D35" s="12">
        <v>328.28</v>
      </c>
      <c r="E35" s="13">
        <v>64.82</v>
      </c>
      <c r="F35" s="13">
        <v>0.02</v>
      </c>
      <c r="G35" s="12">
        <v>1.06</v>
      </c>
      <c r="H35" s="12">
        <f t="shared" si="0"/>
        <v>394.17999999999995</v>
      </c>
      <c r="I35" s="14">
        <v>613.0326594090201</v>
      </c>
      <c r="J35" s="14">
        <f t="shared" si="1"/>
        <v>16.444264041808314</v>
      </c>
    </row>
    <row r="36" spans="1:10" s="8" customFormat="1" ht="9">
      <c r="A36" s="11" t="s">
        <v>11</v>
      </c>
      <c r="B36" s="11" t="s">
        <v>75</v>
      </c>
      <c r="C36" s="11" t="s">
        <v>76</v>
      </c>
      <c r="D36" s="12">
        <v>65.96</v>
      </c>
      <c r="E36" s="13">
        <v>6.58</v>
      </c>
      <c r="F36" s="13"/>
      <c r="G36" s="12"/>
      <c r="H36" s="12">
        <f aca="true" t="shared" si="2" ref="H36:H67">SUM(D36:G36)</f>
        <v>72.53999999999999</v>
      </c>
      <c r="I36" s="14">
        <v>264.7445255474452</v>
      </c>
      <c r="J36" s="14">
        <f aca="true" t="shared" si="3" ref="J36:J67">E36/H36*100</f>
        <v>9.070857457954233</v>
      </c>
    </row>
    <row r="37" spans="1:10" s="8" customFormat="1" ht="9">
      <c r="A37" s="11" t="s">
        <v>11</v>
      </c>
      <c r="B37" s="11" t="s">
        <v>77</v>
      </c>
      <c r="C37" s="11" t="s">
        <v>78</v>
      </c>
      <c r="D37" s="12">
        <v>68</v>
      </c>
      <c r="E37" s="13">
        <v>4</v>
      </c>
      <c r="F37" s="13"/>
      <c r="G37" s="12"/>
      <c r="H37" s="12">
        <f t="shared" si="2"/>
        <v>72</v>
      </c>
      <c r="I37" s="14">
        <v>293.8775510204082</v>
      </c>
      <c r="J37" s="14">
        <f t="shared" si="3"/>
        <v>5.555555555555555</v>
      </c>
    </row>
    <row r="38" spans="1:10" s="8" customFormat="1" ht="9">
      <c r="A38" s="11" t="s">
        <v>11</v>
      </c>
      <c r="B38" s="11" t="s">
        <v>79</v>
      </c>
      <c r="C38" s="11" t="s">
        <v>80</v>
      </c>
      <c r="D38" s="12">
        <v>286.14</v>
      </c>
      <c r="E38" s="13">
        <v>8.26</v>
      </c>
      <c r="F38" s="13"/>
      <c r="G38" s="12">
        <v>8.71</v>
      </c>
      <c r="H38" s="12">
        <f t="shared" si="2"/>
        <v>303.10999999999996</v>
      </c>
      <c r="I38" s="14">
        <v>436.12949640287763</v>
      </c>
      <c r="J38" s="14">
        <f t="shared" si="3"/>
        <v>2.7250833030912873</v>
      </c>
    </row>
    <row r="39" spans="1:10" s="8" customFormat="1" ht="9">
      <c r="A39" s="11" t="s">
        <v>11</v>
      </c>
      <c r="B39" s="11" t="s">
        <v>81</v>
      </c>
      <c r="C39" s="11" t="s">
        <v>82</v>
      </c>
      <c r="D39" s="12">
        <v>159.74</v>
      </c>
      <c r="E39" s="13">
        <v>4.62</v>
      </c>
      <c r="F39" s="13"/>
      <c r="G39" s="12">
        <v>4.86</v>
      </c>
      <c r="H39" s="12">
        <f t="shared" si="2"/>
        <v>169.22000000000003</v>
      </c>
      <c r="I39" s="14">
        <v>436.1340206185568</v>
      </c>
      <c r="J39" s="14">
        <f t="shared" si="3"/>
        <v>2.7301737383288023</v>
      </c>
    </row>
    <row r="40" spans="1:10" s="8" customFormat="1" ht="9">
      <c r="A40" s="11" t="s">
        <v>11</v>
      </c>
      <c r="B40" s="11" t="s">
        <v>83</v>
      </c>
      <c r="C40" s="11" t="s">
        <v>84</v>
      </c>
      <c r="D40" s="12">
        <v>38.86</v>
      </c>
      <c r="E40" s="13">
        <v>8</v>
      </c>
      <c r="F40" s="13"/>
      <c r="G40" s="12"/>
      <c r="H40" s="12">
        <f t="shared" si="2"/>
        <v>46.86</v>
      </c>
      <c r="I40" s="14">
        <v>334.7142857142857</v>
      </c>
      <c r="J40" s="14">
        <f t="shared" si="3"/>
        <v>17.072129748186086</v>
      </c>
    </row>
    <row r="41" spans="1:10" s="8" customFormat="1" ht="9">
      <c r="A41" s="11" t="s">
        <v>11</v>
      </c>
      <c r="B41" s="11" t="s">
        <v>85</v>
      </c>
      <c r="C41" s="11" t="s">
        <v>86</v>
      </c>
      <c r="D41" s="12">
        <v>165.14</v>
      </c>
      <c r="E41" s="13">
        <v>28.53</v>
      </c>
      <c r="F41" s="13">
        <v>0.15</v>
      </c>
      <c r="G41" s="12">
        <v>0.92</v>
      </c>
      <c r="H41" s="12">
        <f t="shared" si="2"/>
        <v>194.73999999999998</v>
      </c>
      <c r="I41" s="14">
        <v>818.235294117647</v>
      </c>
      <c r="J41" s="14">
        <f t="shared" si="3"/>
        <v>14.65030296805998</v>
      </c>
    </row>
    <row r="42" spans="1:10" s="8" customFormat="1" ht="9">
      <c r="A42" s="11" t="s">
        <v>11</v>
      </c>
      <c r="B42" s="11" t="s">
        <v>87</v>
      </c>
      <c r="C42" s="11" t="s">
        <v>88</v>
      </c>
      <c r="D42" s="12">
        <v>2828.9</v>
      </c>
      <c r="E42" s="13">
        <v>150.02</v>
      </c>
      <c r="F42" s="13"/>
      <c r="G42" s="12">
        <v>0.4</v>
      </c>
      <c r="H42" s="12">
        <f t="shared" si="2"/>
        <v>2979.32</v>
      </c>
      <c r="I42" s="14">
        <v>889.0838555655029</v>
      </c>
      <c r="J42" s="14">
        <f t="shared" si="3"/>
        <v>5.035377200166481</v>
      </c>
    </row>
    <row r="43" spans="1:10" s="8" customFormat="1" ht="9">
      <c r="A43" s="11" t="s">
        <v>11</v>
      </c>
      <c r="B43" s="11" t="s">
        <v>89</v>
      </c>
      <c r="C43" s="11" t="s">
        <v>90</v>
      </c>
      <c r="D43" s="12">
        <v>336.96</v>
      </c>
      <c r="E43" s="13">
        <v>16.46</v>
      </c>
      <c r="F43" s="13"/>
      <c r="G43" s="12">
        <v>0.88</v>
      </c>
      <c r="H43" s="12">
        <f t="shared" si="2"/>
        <v>354.29999999999995</v>
      </c>
      <c r="I43" s="14">
        <v>405.84192439862534</v>
      </c>
      <c r="J43" s="14">
        <f t="shared" si="3"/>
        <v>4.645780412080159</v>
      </c>
    </row>
    <row r="44" spans="1:10" s="8" customFormat="1" ht="9">
      <c r="A44" s="11" t="s">
        <v>11</v>
      </c>
      <c r="B44" s="11" t="s">
        <v>91</v>
      </c>
      <c r="C44" s="11" t="s">
        <v>92</v>
      </c>
      <c r="D44" s="12">
        <v>167.12</v>
      </c>
      <c r="E44" s="13">
        <v>13.26</v>
      </c>
      <c r="F44" s="13"/>
      <c r="G44" s="12"/>
      <c r="H44" s="12">
        <f t="shared" si="2"/>
        <v>180.38</v>
      </c>
      <c r="I44" s="14">
        <v>322.10714285714283</v>
      </c>
      <c r="J44" s="14">
        <f t="shared" si="3"/>
        <v>7.351147577336733</v>
      </c>
    </row>
    <row r="45" spans="1:10" s="8" customFormat="1" ht="9">
      <c r="A45" s="11" t="s">
        <v>11</v>
      </c>
      <c r="B45" s="11" t="s">
        <v>93</v>
      </c>
      <c r="C45" s="11" t="s">
        <v>94</v>
      </c>
      <c r="D45" s="12">
        <v>527.45</v>
      </c>
      <c r="E45" s="13">
        <v>25.92</v>
      </c>
      <c r="F45" s="13"/>
      <c r="G45" s="12"/>
      <c r="H45" s="12">
        <f t="shared" si="2"/>
        <v>553.37</v>
      </c>
      <c r="I45" s="14">
        <v>414.1991017964072</v>
      </c>
      <c r="J45" s="14">
        <f t="shared" si="3"/>
        <v>4.684026962068779</v>
      </c>
    </row>
    <row r="46" spans="1:10" s="8" customFormat="1" ht="9">
      <c r="A46" s="11" t="s">
        <v>11</v>
      </c>
      <c r="B46" s="11" t="s">
        <v>95</v>
      </c>
      <c r="C46" s="11" t="s">
        <v>96</v>
      </c>
      <c r="D46" s="12">
        <v>398.98</v>
      </c>
      <c r="E46" s="13">
        <v>63.43</v>
      </c>
      <c r="F46" s="13"/>
      <c r="G46" s="12">
        <v>1.41</v>
      </c>
      <c r="H46" s="12">
        <f t="shared" si="2"/>
        <v>463.82000000000005</v>
      </c>
      <c r="I46" s="14">
        <v>496.0641711229947</v>
      </c>
      <c r="J46" s="14">
        <f t="shared" si="3"/>
        <v>13.675563796300288</v>
      </c>
    </row>
    <row r="47" spans="1:10" s="8" customFormat="1" ht="9">
      <c r="A47" s="11" t="s">
        <v>11</v>
      </c>
      <c r="B47" s="11" t="s">
        <v>97</v>
      </c>
      <c r="C47" s="11" t="s">
        <v>98</v>
      </c>
      <c r="D47" s="12">
        <v>342.13</v>
      </c>
      <c r="E47" s="13">
        <v>9.88</v>
      </c>
      <c r="F47" s="13"/>
      <c r="G47" s="12">
        <v>10.41</v>
      </c>
      <c r="H47" s="12">
        <f t="shared" si="2"/>
        <v>362.42</v>
      </c>
      <c r="I47" s="14">
        <v>436.1251504211793</v>
      </c>
      <c r="J47" s="14">
        <f t="shared" si="3"/>
        <v>2.7261188676121626</v>
      </c>
    </row>
    <row r="48" spans="1:10" s="8" customFormat="1" ht="9">
      <c r="A48" s="11" t="s">
        <v>11</v>
      </c>
      <c r="B48" s="11" t="s">
        <v>99</v>
      </c>
      <c r="C48" s="11" t="s">
        <v>100</v>
      </c>
      <c r="D48" s="12">
        <v>931.44</v>
      </c>
      <c r="E48" s="13">
        <v>41.54</v>
      </c>
      <c r="F48" s="13"/>
      <c r="G48" s="12"/>
      <c r="H48" s="12">
        <f t="shared" si="2"/>
        <v>972.98</v>
      </c>
      <c r="I48" s="14">
        <v>486.003996003996</v>
      </c>
      <c r="J48" s="14">
        <f t="shared" si="3"/>
        <v>4.269358054636272</v>
      </c>
    </row>
    <row r="49" spans="1:10" s="8" customFormat="1" ht="9">
      <c r="A49" s="11" t="s">
        <v>11</v>
      </c>
      <c r="B49" s="11" t="s">
        <v>101</v>
      </c>
      <c r="C49" s="11" t="s">
        <v>102</v>
      </c>
      <c r="D49" s="12">
        <v>180.69</v>
      </c>
      <c r="E49" s="13">
        <v>7</v>
      </c>
      <c r="F49" s="13"/>
      <c r="G49" s="12"/>
      <c r="H49" s="12">
        <f t="shared" si="2"/>
        <v>187.69</v>
      </c>
      <c r="I49" s="14">
        <v>288.31029185867897</v>
      </c>
      <c r="J49" s="14">
        <f t="shared" si="3"/>
        <v>3.729554051894081</v>
      </c>
    </row>
    <row r="50" spans="1:10" s="8" customFormat="1" ht="9">
      <c r="A50" s="11" t="s">
        <v>11</v>
      </c>
      <c r="B50" s="11" t="s">
        <v>103</v>
      </c>
      <c r="C50" s="11" t="s">
        <v>104</v>
      </c>
      <c r="D50" s="12">
        <v>206.14</v>
      </c>
      <c r="E50" s="13">
        <v>9.02</v>
      </c>
      <c r="F50" s="13"/>
      <c r="G50" s="12">
        <v>0.08</v>
      </c>
      <c r="H50" s="12">
        <f t="shared" si="2"/>
        <v>215.24</v>
      </c>
      <c r="I50" s="14">
        <v>448.4166666666667</v>
      </c>
      <c r="J50" s="14">
        <f t="shared" si="3"/>
        <v>4.19067087901877</v>
      </c>
    </row>
    <row r="51" spans="1:10" s="8" customFormat="1" ht="9">
      <c r="A51" s="11" t="s">
        <v>11</v>
      </c>
      <c r="B51" s="11" t="s">
        <v>105</v>
      </c>
      <c r="C51" s="11" t="s">
        <v>106</v>
      </c>
      <c r="D51" s="12">
        <v>189.52</v>
      </c>
      <c r="E51" s="13">
        <v>7</v>
      </c>
      <c r="F51" s="13"/>
      <c r="G51" s="12"/>
      <c r="H51" s="12">
        <f t="shared" si="2"/>
        <v>196.52</v>
      </c>
      <c r="I51" s="14">
        <v>369.3984962406015</v>
      </c>
      <c r="J51" s="14">
        <f t="shared" si="3"/>
        <v>3.561978424587828</v>
      </c>
    </row>
    <row r="52" spans="1:10" s="8" customFormat="1" ht="9">
      <c r="A52" s="11" t="s">
        <v>11</v>
      </c>
      <c r="B52" s="11" t="s">
        <v>107</v>
      </c>
      <c r="C52" s="11" t="s">
        <v>108</v>
      </c>
      <c r="D52" s="12">
        <v>126.24</v>
      </c>
      <c r="E52" s="13">
        <v>10.78</v>
      </c>
      <c r="F52" s="13"/>
      <c r="G52" s="12">
        <v>0.2</v>
      </c>
      <c r="H52" s="12">
        <f t="shared" si="2"/>
        <v>137.21999999999997</v>
      </c>
      <c r="I52" s="14">
        <v>349.16030534351137</v>
      </c>
      <c r="J52" s="14">
        <f t="shared" si="3"/>
        <v>7.85599766797843</v>
      </c>
    </row>
    <row r="53" spans="1:10" s="8" customFormat="1" ht="9">
      <c r="A53" s="11" t="s">
        <v>11</v>
      </c>
      <c r="B53" s="11" t="s">
        <v>109</v>
      </c>
      <c r="C53" s="11" t="s">
        <v>110</v>
      </c>
      <c r="D53" s="12">
        <v>1898.3</v>
      </c>
      <c r="E53" s="13">
        <v>165.71</v>
      </c>
      <c r="F53" s="13"/>
      <c r="G53" s="12"/>
      <c r="H53" s="12">
        <f t="shared" si="2"/>
        <v>2064.0099999999998</v>
      </c>
      <c r="I53" s="14">
        <v>751.3687659264651</v>
      </c>
      <c r="J53" s="14">
        <f t="shared" si="3"/>
        <v>8.028546373321836</v>
      </c>
    </row>
    <row r="54" spans="1:10" s="8" customFormat="1" ht="9">
      <c r="A54" s="11" t="s">
        <v>11</v>
      </c>
      <c r="B54" s="11" t="s">
        <v>111</v>
      </c>
      <c r="C54" s="11" t="s">
        <v>112</v>
      </c>
      <c r="D54" s="12">
        <v>155.92</v>
      </c>
      <c r="E54" s="13">
        <v>0.99</v>
      </c>
      <c r="F54" s="13"/>
      <c r="G54" s="12"/>
      <c r="H54" s="12">
        <f t="shared" si="2"/>
        <v>156.91</v>
      </c>
      <c r="I54" s="14">
        <v>605.8301158301158</v>
      </c>
      <c r="J54" s="14">
        <f t="shared" si="3"/>
        <v>0.6309349308520809</v>
      </c>
    </row>
    <row r="55" spans="1:10" s="8" customFormat="1" ht="9">
      <c r="A55" s="11" t="s">
        <v>11</v>
      </c>
      <c r="B55" s="11" t="s">
        <v>113</v>
      </c>
      <c r="C55" s="11" t="s">
        <v>114</v>
      </c>
      <c r="D55" s="12">
        <v>2952.86</v>
      </c>
      <c r="E55" s="13">
        <v>291.7</v>
      </c>
      <c r="F55" s="13">
        <v>4.02</v>
      </c>
      <c r="G55" s="12">
        <v>10.1</v>
      </c>
      <c r="H55" s="12">
        <f t="shared" si="2"/>
        <v>3258.68</v>
      </c>
      <c r="I55" s="14">
        <v>1099.4197031039137</v>
      </c>
      <c r="J55" s="14">
        <f t="shared" si="3"/>
        <v>8.951477285281156</v>
      </c>
    </row>
    <row r="56" spans="1:10" s="8" customFormat="1" ht="9">
      <c r="A56" s="11" t="s">
        <v>11</v>
      </c>
      <c r="B56" s="11" t="s">
        <v>115</v>
      </c>
      <c r="C56" s="11" t="s">
        <v>116</v>
      </c>
      <c r="D56" s="12">
        <v>376.82</v>
      </c>
      <c r="E56" s="13">
        <v>23.08</v>
      </c>
      <c r="F56" s="13"/>
      <c r="G56" s="12">
        <v>1.11</v>
      </c>
      <c r="H56" s="12">
        <f t="shared" si="2"/>
        <v>401.01</v>
      </c>
      <c r="I56" s="14">
        <v>341.2851063829787</v>
      </c>
      <c r="J56" s="14">
        <f t="shared" si="3"/>
        <v>5.755467444702127</v>
      </c>
    </row>
    <row r="57" spans="1:10" s="8" customFormat="1" ht="9">
      <c r="A57" s="11" t="s">
        <v>11</v>
      </c>
      <c r="B57" s="11" t="s">
        <v>117</v>
      </c>
      <c r="C57" s="11" t="s">
        <v>118</v>
      </c>
      <c r="D57" s="12">
        <v>937.64</v>
      </c>
      <c r="E57" s="13">
        <v>98.15</v>
      </c>
      <c r="F57" s="13"/>
      <c r="G57" s="12">
        <v>54.42</v>
      </c>
      <c r="H57" s="12">
        <f t="shared" si="2"/>
        <v>1090.21</v>
      </c>
      <c r="I57" s="14">
        <v>777.6105563480742</v>
      </c>
      <c r="J57" s="14">
        <f t="shared" si="3"/>
        <v>9.002852661413856</v>
      </c>
    </row>
    <row r="58" spans="1:10" s="8" customFormat="1" ht="9">
      <c r="A58" s="11" t="s">
        <v>11</v>
      </c>
      <c r="B58" s="11" t="s">
        <v>119</v>
      </c>
      <c r="C58" s="11" t="s">
        <v>120</v>
      </c>
      <c r="D58" s="12">
        <v>32254.28</v>
      </c>
      <c r="E58" s="13">
        <v>7076.3</v>
      </c>
      <c r="F58" s="13">
        <v>4.84</v>
      </c>
      <c r="G58" s="12">
        <v>26.38</v>
      </c>
      <c r="H58" s="12">
        <f t="shared" si="2"/>
        <v>39361.799999999996</v>
      </c>
      <c r="I58" s="14">
        <v>777.7782168827061</v>
      </c>
      <c r="J58" s="14">
        <f t="shared" si="3"/>
        <v>17.977582326011515</v>
      </c>
    </row>
    <row r="59" spans="1:10" s="8" customFormat="1" ht="9">
      <c r="A59" s="11" t="s">
        <v>11</v>
      </c>
      <c r="B59" s="11" t="s">
        <v>121</v>
      </c>
      <c r="C59" s="11" t="s">
        <v>122</v>
      </c>
      <c r="D59" s="12">
        <v>1690.5</v>
      </c>
      <c r="E59" s="13">
        <v>61.01</v>
      </c>
      <c r="F59" s="13">
        <v>0.29</v>
      </c>
      <c r="G59" s="12">
        <v>0.9</v>
      </c>
      <c r="H59" s="12">
        <f t="shared" si="2"/>
        <v>1752.7</v>
      </c>
      <c r="I59" s="14">
        <v>845.4896285576459</v>
      </c>
      <c r="J59" s="14">
        <f t="shared" si="3"/>
        <v>3.480915159468249</v>
      </c>
    </row>
    <row r="60" spans="1:10" s="8" customFormat="1" ht="9">
      <c r="A60" s="11" t="s">
        <v>11</v>
      </c>
      <c r="B60" s="11" t="s">
        <v>123</v>
      </c>
      <c r="C60" s="11" t="s">
        <v>124</v>
      </c>
      <c r="D60" s="12">
        <v>216.08</v>
      </c>
      <c r="E60" s="13">
        <v>16.48</v>
      </c>
      <c r="F60" s="13">
        <v>0.02</v>
      </c>
      <c r="G60" s="12">
        <v>0.73</v>
      </c>
      <c r="H60" s="12">
        <f t="shared" si="2"/>
        <v>233.31</v>
      </c>
      <c r="I60" s="14">
        <v>686.2058823529412</v>
      </c>
      <c r="J60" s="14">
        <f t="shared" si="3"/>
        <v>7.0635634992070635</v>
      </c>
    </row>
    <row r="61" spans="1:10" s="8" customFormat="1" ht="9">
      <c r="A61" s="11" t="s">
        <v>11</v>
      </c>
      <c r="B61" s="11" t="s">
        <v>125</v>
      </c>
      <c r="C61" s="11" t="s">
        <v>126</v>
      </c>
      <c r="D61" s="12">
        <v>293.1</v>
      </c>
      <c r="E61" s="13">
        <v>26.2</v>
      </c>
      <c r="F61" s="13"/>
      <c r="G61" s="12">
        <v>0.87</v>
      </c>
      <c r="H61" s="12">
        <f t="shared" si="2"/>
        <v>320.17</v>
      </c>
      <c r="I61" s="14">
        <v>382.52090800477896</v>
      </c>
      <c r="J61" s="14">
        <f t="shared" si="3"/>
        <v>8.183152700128057</v>
      </c>
    </row>
    <row r="62" spans="1:10" s="8" customFormat="1" ht="9">
      <c r="A62" s="11" t="s">
        <v>11</v>
      </c>
      <c r="B62" s="11" t="s">
        <v>127</v>
      </c>
      <c r="C62" s="11" t="s">
        <v>128</v>
      </c>
      <c r="D62" s="12">
        <v>7338.06</v>
      </c>
      <c r="E62" s="13">
        <v>2571.95</v>
      </c>
      <c r="F62" s="13">
        <v>0.24</v>
      </c>
      <c r="G62" s="12"/>
      <c r="H62" s="12">
        <f t="shared" si="2"/>
        <v>9910.25</v>
      </c>
      <c r="I62" s="14">
        <v>767.7603036876355</v>
      </c>
      <c r="J62" s="14">
        <f t="shared" si="3"/>
        <v>25.95242299639262</v>
      </c>
    </row>
    <row r="63" spans="1:10" s="8" customFormat="1" ht="9">
      <c r="A63" s="11" t="s">
        <v>11</v>
      </c>
      <c r="B63" s="11" t="s">
        <v>129</v>
      </c>
      <c r="C63" s="11" t="s">
        <v>130</v>
      </c>
      <c r="D63" s="12">
        <v>63.76</v>
      </c>
      <c r="E63" s="13">
        <v>2.55</v>
      </c>
      <c r="F63" s="13"/>
      <c r="G63" s="12">
        <v>2.68</v>
      </c>
      <c r="H63" s="12">
        <f t="shared" si="2"/>
        <v>68.99000000000001</v>
      </c>
      <c r="I63" s="14">
        <v>322.38317757009355</v>
      </c>
      <c r="J63" s="14">
        <f t="shared" si="3"/>
        <v>3.696187853312073</v>
      </c>
    </row>
    <row r="64" spans="1:10" s="8" customFormat="1" ht="9">
      <c r="A64" s="11" t="s">
        <v>11</v>
      </c>
      <c r="B64" s="11" t="s">
        <v>131</v>
      </c>
      <c r="C64" s="11" t="s">
        <v>132</v>
      </c>
      <c r="D64" s="12">
        <v>167.98</v>
      </c>
      <c r="E64" s="13">
        <v>4.85</v>
      </c>
      <c r="F64" s="13"/>
      <c r="G64" s="12">
        <v>5.11</v>
      </c>
      <c r="H64" s="12">
        <f t="shared" si="2"/>
        <v>177.94</v>
      </c>
      <c r="I64" s="14">
        <v>436.12745098039215</v>
      </c>
      <c r="J64" s="14">
        <f t="shared" si="3"/>
        <v>2.7256378554568954</v>
      </c>
    </row>
    <row r="65" spans="1:10" s="8" customFormat="1" ht="9">
      <c r="A65" s="11" t="s">
        <v>11</v>
      </c>
      <c r="B65" s="11" t="s">
        <v>133</v>
      </c>
      <c r="C65" s="11" t="s">
        <v>134</v>
      </c>
      <c r="D65" s="12">
        <v>382.54</v>
      </c>
      <c r="E65" s="13">
        <v>65.18</v>
      </c>
      <c r="F65" s="13">
        <v>0.04</v>
      </c>
      <c r="G65" s="12">
        <v>1.6</v>
      </c>
      <c r="H65" s="12">
        <f t="shared" si="2"/>
        <v>449.36000000000007</v>
      </c>
      <c r="I65" s="14">
        <v>413.3946642134315</v>
      </c>
      <c r="J65" s="14">
        <f t="shared" si="3"/>
        <v>14.505073882855616</v>
      </c>
    </row>
    <row r="66" spans="1:10" s="8" customFormat="1" ht="9">
      <c r="A66" s="11" t="s">
        <v>11</v>
      </c>
      <c r="B66" s="11" t="s">
        <v>135</v>
      </c>
      <c r="C66" s="11" t="s">
        <v>136</v>
      </c>
      <c r="D66" s="12">
        <v>3711.3</v>
      </c>
      <c r="E66" s="13">
        <v>196.86</v>
      </c>
      <c r="F66" s="13">
        <v>0.54</v>
      </c>
      <c r="G66" s="12">
        <v>2</v>
      </c>
      <c r="H66" s="12">
        <f t="shared" si="2"/>
        <v>3910.7000000000003</v>
      </c>
      <c r="I66" s="14">
        <v>544.5140629351156</v>
      </c>
      <c r="J66" s="14">
        <f t="shared" si="3"/>
        <v>5.033881402306493</v>
      </c>
    </row>
    <row r="67" spans="1:10" s="8" customFormat="1" ht="9">
      <c r="A67" s="11" t="s">
        <v>11</v>
      </c>
      <c r="B67" s="11" t="s">
        <v>137</v>
      </c>
      <c r="C67" s="11" t="s">
        <v>138</v>
      </c>
      <c r="D67" s="12">
        <v>153.32</v>
      </c>
      <c r="E67" s="13">
        <v>13.43</v>
      </c>
      <c r="F67" s="13"/>
      <c r="G67" s="12"/>
      <c r="H67" s="12">
        <f t="shared" si="2"/>
        <v>166.75</v>
      </c>
      <c r="I67" s="14">
        <v>378.97727272727275</v>
      </c>
      <c r="J67" s="14">
        <f t="shared" si="3"/>
        <v>8.053973013493252</v>
      </c>
    </row>
    <row r="68" spans="1:10" s="8" customFormat="1" ht="9">
      <c r="A68" s="11" t="s">
        <v>11</v>
      </c>
      <c r="B68" s="11" t="s">
        <v>139</v>
      </c>
      <c r="C68" s="11" t="s">
        <v>317</v>
      </c>
      <c r="D68" s="12"/>
      <c r="E68" s="13"/>
      <c r="F68" s="13"/>
      <c r="G68" s="12"/>
      <c r="H68" s="12"/>
      <c r="I68" s="14"/>
      <c r="J68" s="14"/>
    </row>
    <row r="69" spans="1:10" s="8" customFormat="1" ht="9">
      <c r="A69" s="11" t="s">
        <v>11</v>
      </c>
      <c r="B69" s="11" t="s">
        <v>140</v>
      </c>
      <c r="C69" s="11" t="s">
        <v>141</v>
      </c>
      <c r="D69" s="12">
        <v>99.73</v>
      </c>
      <c r="E69" s="13">
        <v>3</v>
      </c>
      <c r="F69" s="13"/>
      <c r="G69" s="12"/>
      <c r="H69" s="12">
        <f aca="true" t="shared" si="4" ref="H69:H98">SUM(D69:G69)</f>
        <v>102.73</v>
      </c>
      <c r="I69" s="14">
        <v>345.8922558922559</v>
      </c>
      <c r="J69" s="14">
        <f aca="true" t="shared" si="5" ref="J69:J98">E69/H69*100</f>
        <v>2.9202764528375353</v>
      </c>
    </row>
    <row r="70" spans="1:10" s="8" customFormat="1" ht="9">
      <c r="A70" s="11" t="s">
        <v>11</v>
      </c>
      <c r="B70" s="11" t="s">
        <v>142</v>
      </c>
      <c r="C70" s="11" t="s">
        <v>143</v>
      </c>
      <c r="D70" s="12">
        <v>206.52</v>
      </c>
      <c r="E70" s="13">
        <v>5.01</v>
      </c>
      <c r="F70" s="13"/>
      <c r="G70" s="12"/>
      <c r="H70" s="12">
        <f t="shared" si="4"/>
        <v>211.53</v>
      </c>
      <c r="I70" s="14">
        <v>486.2758620689655</v>
      </c>
      <c r="J70" s="14">
        <f t="shared" si="5"/>
        <v>2.368458374698624</v>
      </c>
    </row>
    <row r="71" spans="1:10" s="8" customFormat="1" ht="9">
      <c r="A71" s="11" t="s">
        <v>27</v>
      </c>
      <c r="B71" s="11" t="s">
        <v>12</v>
      </c>
      <c r="C71" s="11" t="s">
        <v>144</v>
      </c>
      <c r="D71" s="12">
        <v>9718.74</v>
      </c>
      <c r="E71" s="13">
        <v>1223.64</v>
      </c>
      <c r="F71" s="13">
        <v>3.03</v>
      </c>
      <c r="G71" s="12">
        <v>87.15</v>
      </c>
      <c r="H71" s="12">
        <f t="shared" si="4"/>
        <v>11032.56</v>
      </c>
      <c r="I71" s="14">
        <v>1055.848406546081</v>
      </c>
      <c r="J71" s="14">
        <f t="shared" si="5"/>
        <v>11.091170136396268</v>
      </c>
    </row>
    <row r="72" spans="1:10" s="8" customFormat="1" ht="9">
      <c r="A72" s="11" t="s">
        <v>27</v>
      </c>
      <c r="B72" s="11" t="s">
        <v>14</v>
      </c>
      <c r="C72" s="11" t="s">
        <v>145</v>
      </c>
      <c r="D72" s="12">
        <v>15185.76</v>
      </c>
      <c r="E72" s="13">
        <v>1353.36</v>
      </c>
      <c r="F72" s="13"/>
      <c r="G72" s="12"/>
      <c r="H72" s="12">
        <f t="shared" si="4"/>
        <v>16539.12</v>
      </c>
      <c r="I72" s="14">
        <v>728.9167033935654</v>
      </c>
      <c r="J72" s="14">
        <f t="shared" si="5"/>
        <v>8.182781187874566</v>
      </c>
    </row>
    <row r="73" spans="1:10" s="8" customFormat="1" ht="9">
      <c r="A73" s="11" t="s">
        <v>27</v>
      </c>
      <c r="B73" s="11" t="s">
        <v>16</v>
      </c>
      <c r="C73" s="11" t="s">
        <v>146</v>
      </c>
      <c r="D73" s="12">
        <v>3401.08</v>
      </c>
      <c r="E73" s="13">
        <v>91.19</v>
      </c>
      <c r="F73" s="13">
        <v>0.51</v>
      </c>
      <c r="G73" s="12"/>
      <c r="H73" s="12">
        <f t="shared" si="4"/>
        <v>3492.78</v>
      </c>
      <c r="I73" s="14">
        <v>319.8223605896896</v>
      </c>
      <c r="J73" s="14">
        <f t="shared" si="5"/>
        <v>2.6108143083732727</v>
      </c>
    </row>
    <row r="74" spans="1:10" s="8" customFormat="1" ht="9">
      <c r="A74" s="11" t="s">
        <v>27</v>
      </c>
      <c r="B74" s="11" t="s">
        <v>18</v>
      </c>
      <c r="C74" s="11" t="s">
        <v>147</v>
      </c>
      <c r="D74" s="12">
        <v>5391.08</v>
      </c>
      <c r="E74" s="13">
        <v>294.81</v>
      </c>
      <c r="F74" s="13"/>
      <c r="G74" s="12">
        <v>5.98</v>
      </c>
      <c r="H74" s="12">
        <f t="shared" si="4"/>
        <v>5691.87</v>
      </c>
      <c r="I74" s="14">
        <v>1012.2479103681309</v>
      </c>
      <c r="J74" s="14">
        <f t="shared" si="5"/>
        <v>5.179492855599302</v>
      </c>
    </row>
    <row r="75" spans="1:10" s="8" customFormat="1" ht="9">
      <c r="A75" s="11" t="s">
        <v>27</v>
      </c>
      <c r="B75" s="11" t="s">
        <v>20</v>
      </c>
      <c r="C75" s="11" t="s">
        <v>148</v>
      </c>
      <c r="D75" s="12">
        <v>833.07</v>
      </c>
      <c r="E75" s="13">
        <v>177.63</v>
      </c>
      <c r="F75" s="13">
        <v>0.21</v>
      </c>
      <c r="G75" s="12">
        <v>2.56</v>
      </c>
      <c r="H75" s="12">
        <f t="shared" si="4"/>
        <v>1013.47</v>
      </c>
      <c r="I75" s="14">
        <v>458.3763003165988</v>
      </c>
      <c r="J75" s="14">
        <f t="shared" si="5"/>
        <v>17.526912488776183</v>
      </c>
    </row>
    <row r="76" spans="1:10" s="8" customFormat="1" ht="9">
      <c r="A76" s="11" t="s">
        <v>27</v>
      </c>
      <c r="B76" s="11" t="s">
        <v>22</v>
      </c>
      <c r="C76" s="11" t="s">
        <v>149</v>
      </c>
      <c r="D76" s="12">
        <v>6894.18</v>
      </c>
      <c r="E76" s="13">
        <v>1011.36</v>
      </c>
      <c r="F76" s="13">
        <v>0.39</v>
      </c>
      <c r="G76" s="12">
        <v>28.7</v>
      </c>
      <c r="H76" s="12">
        <f t="shared" si="4"/>
        <v>7934.63</v>
      </c>
      <c r="I76" s="14">
        <v>1172.5476577508498</v>
      </c>
      <c r="J76" s="14">
        <f t="shared" si="5"/>
        <v>12.746151994484936</v>
      </c>
    </row>
    <row r="77" spans="1:10" s="8" customFormat="1" ht="9">
      <c r="A77" s="11" t="s">
        <v>27</v>
      </c>
      <c r="B77" s="11" t="s">
        <v>24</v>
      </c>
      <c r="C77" s="11" t="s">
        <v>150</v>
      </c>
      <c r="D77" s="12">
        <v>178.06</v>
      </c>
      <c r="E77" s="13">
        <v>25.46</v>
      </c>
      <c r="F77" s="13">
        <v>0.05</v>
      </c>
      <c r="G77" s="12"/>
      <c r="H77" s="12">
        <f t="shared" si="4"/>
        <v>203.57000000000002</v>
      </c>
      <c r="I77" s="14">
        <v>361.5808170515098</v>
      </c>
      <c r="J77" s="14">
        <f t="shared" si="5"/>
        <v>12.506754433364446</v>
      </c>
    </row>
    <row r="78" spans="1:10" s="8" customFormat="1" ht="9">
      <c r="A78" s="11" t="s">
        <v>27</v>
      </c>
      <c r="B78" s="11" t="s">
        <v>11</v>
      </c>
      <c r="C78" s="11" t="s">
        <v>151</v>
      </c>
      <c r="D78" s="12">
        <v>209.5</v>
      </c>
      <c r="E78" s="13">
        <v>19.4</v>
      </c>
      <c r="F78" s="13"/>
      <c r="G78" s="12"/>
      <c r="H78" s="12">
        <f t="shared" si="4"/>
        <v>228.9</v>
      </c>
      <c r="I78" s="14">
        <v>427.85046728971963</v>
      </c>
      <c r="J78" s="14">
        <f t="shared" si="5"/>
        <v>8.475316732197467</v>
      </c>
    </row>
    <row r="79" spans="1:10" s="8" customFormat="1" ht="9">
      <c r="A79" s="11" t="s">
        <v>27</v>
      </c>
      <c r="B79" s="11" t="s">
        <v>27</v>
      </c>
      <c r="C79" s="11" t="s">
        <v>152</v>
      </c>
      <c r="D79" s="12">
        <v>376.6</v>
      </c>
      <c r="E79" s="13">
        <v>32.78</v>
      </c>
      <c r="F79" s="13"/>
      <c r="G79" s="12">
        <v>1.36</v>
      </c>
      <c r="H79" s="12">
        <f t="shared" si="4"/>
        <v>410.74</v>
      </c>
      <c r="I79" s="14">
        <v>647.8548895899054</v>
      </c>
      <c r="J79" s="14">
        <f t="shared" si="5"/>
        <v>7.980717728976969</v>
      </c>
    </row>
    <row r="80" spans="1:10" s="8" customFormat="1" ht="9">
      <c r="A80" s="11" t="s">
        <v>27</v>
      </c>
      <c r="B80" s="11" t="s">
        <v>29</v>
      </c>
      <c r="C80" s="11" t="s">
        <v>153</v>
      </c>
      <c r="D80" s="12">
        <v>955.14</v>
      </c>
      <c r="E80" s="13">
        <v>110.94</v>
      </c>
      <c r="F80" s="13">
        <v>0.17</v>
      </c>
      <c r="G80" s="12">
        <v>0.6</v>
      </c>
      <c r="H80" s="12">
        <f t="shared" si="4"/>
        <v>1066.85</v>
      </c>
      <c r="I80" s="14">
        <v>930.1220575414123</v>
      </c>
      <c r="J80" s="14">
        <f t="shared" si="5"/>
        <v>10.398837699770352</v>
      </c>
    </row>
    <row r="81" spans="1:10" s="8" customFormat="1" ht="9">
      <c r="A81" s="11" t="s">
        <v>27</v>
      </c>
      <c r="B81" s="11" t="s">
        <v>31</v>
      </c>
      <c r="C81" s="11" t="s">
        <v>154</v>
      </c>
      <c r="D81" s="12">
        <v>781.01</v>
      </c>
      <c r="E81" s="13">
        <v>160.37</v>
      </c>
      <c r="F81" s="13">
        <v>0.01</v>
      </c>
      <c r="G81" s="12">
        <v>1.21</v>
      </c>
      <c r="H81" s="12">
        <f t="shared" si="4"/>
        <v>942.6</v>
      </c>
      <c r="I81" s="14">
        <v>457.3508005822416</v>
      </c>
      <c r="J81" s="14">
        <f t="shared" si="5"/>
        <v>17.013579461065138</v>
      </c>
    </row>
    <row r="82" spans="1:10" s="8" customFormat="1" ht="9">
      <c r="A82" s="11" t="s">
        <v>27</v>
      </c>
      <c r="B82" s="11" t="s">
        <v>33</v>
      </c>
      <c r="C82" s="11" t="s">
        <v>155</v>
      </c>
      <c r="D82" s="12">
        <v>4237.54</v>
      </c>
      <c r="E82" s="13">
        <v>6162.33</v>
      </c>
      <c r="F82" s="13"/>
      <c r="G82" s="12">
        <v>18.16</v>
      </c>
      <c r="H82" s="12">
        <f t="shared" si="4"/>
        <v>10418.029999999999</v>
      </c>
      <c r="I82" s="14">
        <v>2052.813793103448</v>
      </c>
      <c r="J82" s="14">
        <f t="shared" si="5"/>
        <v>59.15062636602122</v>
      </c>
    </row>
    <row r="83" spans="1:10" s="8" customFormat="1" ht="9">
      <c r="A83" s="11" t="s">
        <v>27</v>
      </c>
      <c r="B83" s="11" t="s">
        <v>35</v>
      </c>
      <c r="C83" s="11" t="s">
        <v>156</v>
      </c>
      <c r="D83" s="12">
        <v>1720.59</v>
      </c>
      <c r="E83" s="13">
        <v>170.86</v>
      </c>
      <c r="F83" s="13">
        <v>0.01</v>
      </c>
      <c r="G83" s="12">
        <v>0.87</v>
      </c>
      <c r="H83" s="12">
        <f t="shared" si="4"/>
        <v>1892.3299999999997</v>
      </c>
      <c r="I83" s="14">
        <v>903.2601431980905</v>
      </c>
      <c r="J83" s="14">
        <f t="shared" si="5"/>
        <v>9.029080551489436</v>
      </c>
    </row>
    <row r="84" spans="1:10" s="8" customFormat="1" ht="9">
      <c r="A84" s="11" t="s">
        <v>27</v>
      </c>
      <c r="B84" s="11" t="s">
        <v>37</v>
      </c>
      <c r="C84" s="11" t="s">
        <v>157</v>
      </c>
      <c r="D84" s="12">
        <v>124.3</v>
      </c>
      <c r="E84" s="13">
        <v>6.6</v>
      </c>
      <c r="F84" s="13"/>
      <c r="G84" s="12"/>
      <c r="H84" s="12">
        <f t="shared" si="4"/>
        <v>130.9</v>
      </c>
      <c r="I84" s="14">
        <v>288.962472406181</v>
      </c>
      <c r="J84" s="14">
        <f t="shared" si="5"/>
        <v>5.042016806722689</v>
      </c>
    </row>
    <row r="85" spans="1:10" s="8" customFormat="1" ht="9">
      <c r="A85" s="11" t="s">
        <v>27</v>
      </c>
      <c r="B85" s="11" t="s">
        <v>39</v>
      </c>
      <c r="C85" s="11" t="s">
        <v>158</v>
      </c>
      <c r="D85" s="12">
        <v>5929.01</v>
      </c>
      <c r="E85" s="13">
        <v>788.38</v>
      </c>
      <c r="F85" s="13">
        <v>1.1</v>
      </c>
      <c r="G85" s="12"/>
      <c r="H85" s="12">
        <f t="shared" si="4"/>
        <v>6718.490000000001</v>
      </c>
      <c r="I85" s="14">
        <v>500.66994559952315</v>
      </c>
      <c r="J85" s="14">
        <f t="shared" si="5"/>
        <v>11.73448200414081</v>
      </c>
    </row>
    <row r="86" spans="1:10" s="8" customFormat="1" ht="9">
      <c r="A86" s="11" t="s">
        <v>27</v>
      </c>
      <c r="B86" s="11" t="s">
        <v>41</v>
      </c>
      <c r="C86" s="11" t="s">
        <v>159</v>
      </c>
      <c r="D86" s="12">
        <v>520.12</v>
      </c>
      <c r="E86" s="13">
        <v>31.2</v>
      </c>
      <c r="F86" s="13"/>
      <c r="G86" s="12"/>
      <c r="H86" s="12">
        <f t="shared" si="4"/>
        <v>551.32</v>
      </c>
      <c r="I86" s="14">
        <v>377.3579739904175</v>
      </c>
      <c r="J86" s="14">
        <f t="shared" si="5"/>
        <v>5.659145323949793</v>
      </c>
    </row>
    <row r="87" spans="1:10" s="8" customFormat="1" ht="9">
      <c r="A87" s="11" t="s">
        <v>27</v>
      </c>
      <c r="B87" s="11" t="s">
        <v>43</v>
      </c>
      <c r="C87" s="11" t="s">
        <v>160</v>
      </c>
      <c r="D87" s="12">
        <v>645.81</v>
      </c>
      <c r="E87" s="13">
        <v>131.69</v>
      </c>
      <c r="F87" s="13"/>
      <c r="G87" s="12">
        <v>4.3</v>
      </c>
      <c r="H87" s="12">
        <f t="shared" si="4"/>
        <v>781.8</v>
      </c>
      <c r="I87" s="14">
        <v>493.87239418825015</v>
      </c>
      <c r="J87" s="14">
        <f t="shared" si="5"/>
        <v>16.844461499104632</v>
      </c>
    </row>
    <row r="88" spans="1:10" s="8" customFormat="1" ht="9">
      <c r="A88" s="11" t="s">
        <v>27</v>
      </c>
      <c r="B88" s="11" t="s">
        <v>45</v>
      </c>
      <c r="C88" s="11" t="s">
        <v>161</v>
      </c>
      <c r="D88" s="12">
        <v>2184.07</v>
      </c>
      <c r="E88" s="13">
        <v>376.78</v>
      </c>
      <c r="F88" s="13">
        <v>0.56</v>
      </c>
      <c r="G88" s="12">
        <v>5.6</v>
      </c>
      <c r="H88" s="12">
        <f t="shared" si="4"/>
        <v>2567.01</v>
      </c>
      <c r="I88" s="14">
        <v>453.3751324620276</v>
      </c>
      <c r="J88" s="14">
        <f t="shared" si="5"/>
        <v>14.677776868808456</v>
      </c>
    </row>
    <row r="89" spans="1:10" s="8" customFormat="1" ht="9">
      <c r="A89" s="11" t="s">
        <v>27</v>
      </c>
      <c r="B89" s="11" t="s">
        <v>47</v>
      </c>
      <c r="C89" s="11" t="s">
        <v>162</v>
      </c>
      <c r="D89" s="12">
        <v>237.85</v>
      </c>
      <c r="E89" s="13">
        <v>23.73</v>
      </c>
      <c r="F89" s="13"/>
      <c r="G89" s="12"/>
      <c r="H89" s="12">
        <f t="shared" si="4"/>
        <v>261.58</v>
      </c>
      <c r="I89" s="14">
        <v>341.4882506527415</v>
      </c>
      <c r="J89" s="14">
        <f t="shared" si="5"/>
        <v>9.071794479700284</v>
      </c>
    </row>
    <row r="90" spans="1:10" s="8" customFormat="1" ht="9">
      <c r="A90" s="11" t="s">
        <v>27</v>
      </c>
      <c r="B90" s="11" t="s">
        <v>49</v>
      </c>
      <c r="C90" s="11" t="s">
        <v>163</v>
      </c>
      <c r="D90" s="12">
        <v>115.29</v>
      </c>
      <c r="E90" s="13">
        <v>5.3</v>
      </c>
      <c r="F90" s="13"/>
      <c r="G90" s="12"/>
      <c r="H90" s="12">
        <f t="shared" si="4"/>
        <v>120.59</v>
      </c>
      <c r="I90" s="14">
        <v>420.1742160278746</v>
      </c>
      <c r="J90" s="14">
        <f t="shared" si="5"/>
        <v>4.395057633302927</v>
      </c>
    </row>
    <row r="91" spans="1:10" s="8" customFormat="1" ht="9">
      <c r="A91" s="11" t="s">
        <v>27</v>
      </c>
      <c r="B91" s="11" t="s">
        <v>51</v>
      </c>
      <c r="C91" s="11" t="s">
        <v>164</v>
      </c>
      <c r="D91" s="12">
        <v>60.62</v>
      </c>
      <c r="E91" s="13">
        <v>11.74</v>
      </c>
      <c r="F91" s="13">
        <v>0.02</v>
      </c>
      <c r="G91" s="12">
        <v>0.36</v>
      </c>
      <c r="H91" s="12">
        <f t="shared" si="4"/>
        <v>72.74</v>
      </c>
      <c r="I91" s="14">
        <v>374.9484536082474</v>
      </c>
      <c r="J91" s="14">
        <f t="shared" si="5"/>
        <v>16.139675556777565</v>
      </c>
    </row>
    <row r="92" spans="1:10" s="8" customFormat="1" ht="9">
      <c r="A92" s="11" t="s">
        <v>27</v>
      </c>
      <c r="B92" s="11" t="s">
        <v>53</v>
      </c>
      <c r="C92" s="11" t="s">
        <v>165</v>
      </c>
      <c r="D92" s="12">
        <v>3609.24</v>
      </c>
      <c r="E92" s="13">
        <v>794.52</v>
      </c>
      <c r="F92" s="13">
        <v>0.44</v>
      </c>
      <c r="G92" s="12">
        <v>31.74</v>
      </c>
      <c r="H92" s="12">
        <f t="shared" si="4"/>
        <v>4435.94</v>
      </c>
      <c r="I92" s="14">
        <v>835.8658375730167</v>
      </c>
      <c r="J92" s="14">
        <f t="shared" si="5"/>
        <v>17.910972646158424</v>
      </c>
    </row>
    <row r="93" spans="1:10" s="8" customFormat="1" ht="9">
      <c r="A93" s="11" t="s">
        <v>27</v>
      </c>
      <c r="B93" s="11" t="s">
        <v>55</v>
      </c>
      <c r="C93" s="11" t="s">
        <v>166</v>
      </c>
      <c r="D93" s="12">
        <v>1178.06</v>
      </c>
      <c r="E93" s="13">
        <v>140.11</v>
      </c>
      <c r="F93" s="13"/>
      <c r="G93" s="12">
        <v>4.06</v>
      </c>
      <c r="H93" s="12">
        <f t="shared" si="4"/>
        <v>1322.23</v>
      </c>
      <c r="I93" s="14">
        <v>350.0741329097167</v>
      </c>
      <c r="J93" s="14">
        <f t="shared" si="5"/>
        <v>10.596492289541155</v>
      </c>
    </row>
    <row r="94" spans="1:10" s="8" customFormat="1" ht="9">
      <c r="A94" s="11" t="s">
        <v>27</v>
      </c>
      <c r="B94" s="11" t="s">
        <v>57</v>
      </c>
      <c r="C94" s="11" t="s">
        <v>167</v>
      </c>
      <c r="D94" s="12">
        <v>5027.64</v>
      </c>
      <c r="E94" s="13">
        <v>487.99</v>
      </c>
      <c r="F94" s="13">
        <v>0.23</v>
      </c>
      <c r="G94" s="12">
        <v>5.89</v>
      </c>
      <c r="H94" s="12">
        <f t="shared" si="4"/>
        <v>5521.75</v>
      </c>
      <c r="I94" s="14">
        <v>1046.3805192344134</v>
      </c>
      <c r="J94" s="14">
        <f t="shared" si="5"/>
        <v>8.837596776384299</v>
      </c>
    </row>
    <row r="95" spans="1:10" s="8" customFormat="1" ht="9">
      <c r="A95" s="11" t="s">
        <v>27</v>
      </c>
      <c r="B95" s="11" t="s">
        <v>59</v>
      </c>
      <c r="C95" s="11" t="s">
        <v>168</v>
      </c>
      <c r="D95" s="12">
        <v>1041.32</v>
      </c>
      <c r="E95" s="13">
        <v>52.64</v>
      </c>
      <c r="F95" s="13">
        <v>0.07</v>
      </c>
      <c r="G95" s="12"/>
      <c r="H95" s="12">
        <f t="shared" si="4"/>
        <v>1094.03</v>
      </c>
      <c r="I95" s="14">
        <v>697.7232142857143</v>
      </c>
      <c r="J95" s="14">
        <f t="shared" si="5"/>
        <v>4.811568238530936</v>
      </c>
    </row>
    <row r="96" spans="1:10" s="8" customFormat="1" ht="9">
      <c r="A96" s="11" t="s">
        <v>27</v>
      </c>
      <c r="B96" s="11" t="s">
        <v>61</v>
      </c>
      <c r="C96" s="11" t="s">
        <v>169</v>
      </c>
      <c r="D96" s="12">
        <v>446.28</v>
      </c>
      <c r="E96" s="13">
        <v>36.09</v>
      </c>
      <c r="F96" s="13"/>
      <c r="G96" s="12">
        <v>1.9</v>
      </c>
      <c r="H96" s="12">
        <f t="shared" si="4"/>
        <v>484.27</v>
      </c>
      <c r="I96" s="14">
        <v>468.3462282398453</v>
      </c>
      <c r="J96" s="14">
        <f t="shared" si="5"/>
        <v>7.452454209428626</v>
      </c>
    </row>
    <row r="97" spans="1:10" s="8" customFormat="1" ht="9">
      <c r="A97" s="11" t="s">
        <v>27</v>
      </c>
      <c r="B97" s="11" t="s">
        <v>63</v>
      </c>
      <c r="C97" s="11" t="s">
        <v>170</v>
      </c>
      <c r="D97" s="12">
        <v>829.05</v>
      </c>
      <c r="E97" s="13">
        <v>100.58</v>
      </c>
      <c r="F97" s="13"/>
      <c r="G97" s="12"/>
      <c r="H97" s="12">
        <f t="shared" si="4"/>
        <v>929.63</v>
      </c>
      <c r="I97" s="14">
        <v>477.2227926078029</v>
      </c>
      <c r="J97" s="14">
        <f t="shared" si="5"/>
        <v>10.819358239299506</v>
      </c>
    </row>
    <row r="98" spans="1:10" s="8" customFormat="1" ht="9">
      <c r="A98" s="11" t="s">
        <v>27</v>
      </c>
      <c r="B98" s="11" t="s">
        <v>65</v>
      </c>
      <c r="C98" s="11" t="s">
        <v>171</v>
      </c>
      <c r="D98" s="12">
        <v>62.59</v>
      </c>
      <c r="E98" s="13">
        <v>5</v>
      </c>
      <c r="F98" s="13"/>
      <c r="G98" s="12"/>
      <c r="H98" s="12">
        <f t="shared" si="4"/>
        <v>67.59</v>
      </c>
      <c r="I98" s="14">
        <v>277.0081967213115</v>
      </c>
      <c r="J98" s="14">
        <f t="shared" si="5"/>
        <v>7.397544015386891</v>
      </c>
    </row>
    <row r="99" spans="1:10" s="8" customFormat="1" ht="9">
      <c r="A99" s="11" t="s">
        <v>27</v>
      </c>
      <c r="B99" s="11" t="s">
        <v>67</v>
      </c>
      <c r="C99" s="11" t="s">
        <v>318</v>
      </c>
      <c r="D99" s="12"/>
      <c r="E99" s="13"/>
      <c r="F99" s="13"/>
      <c r="G99" s="12"/>
      <c r="H99" s="12"/>
      <c r="I99" s="14"/>
      <c r="J99" s="14"/>
    </row>
    <row r="100" spans="1:10" s="8" customFormat="1" ht="9">
      <c r="A100" s="11" t="s">
        <v>27</v>
      </c>
      <c r="B100" s="11" t="s">
        <v>69</v>
      </c>
      <c r="C100" s="11" t="s">
        <v>172</v>
      </c>
      <c r="D100" s="12">
        <v>504.23</v>
      </c>
      <c r="E100" s="13">
        <v>101.57</v>
      </c>
      <c r="F100" s="13"/>
      <c r="G100" s="12"/>
      <c r="H100" s="12">
        <f aca="true" t="shared" si="6" ref="H100:H131">SUM(D100:G100)</f>
        <v>605.8</v>
      </c>
      <c r="I100" s="14">
        <v>633.0198537095089</v>
      </c>
      <c r="J100" s="14">
        <f aca="true" t="shared" si="7" ref="J100:J131">E100/H100*100</f>
        <v>16.76625949158138</v>
      </c>
    </row>
    <row r="101" spans="1:10" s="8" customFormat="1" ht="9">
      <c r="A101" s="11" t="s">
        <v>27</v>
      </c>
      <c r="B101" s="11" t="s">
        <v>71</v>
      </c>
      <c r="C101" s="11" t="s">
        <v>173</v>
      </c>
      <c r="D101" s="12">
        <v>250</v>
      </c>
      <c r="E101" s="13">
        <v>19.2</v>
      </c>
      <c r="F101" s="13"/>
      <c r="G101" s="12"/>
      <c r="H101" s="12">
        <f t="shared" si="6"/>
        <v>269.2</v>
      </c>
      <c r="I101" s="14">
        <v>300.78212290502796</v>
      </c>
      <c r="J101" s="14">
        <f t="shared" si="7"/>
        <v>7.13224368499257</v>
      </c>
    </row>
    <row r="102" spans="1:10" s="8" customFormat="1" ht="9">
      <c r="A102" s="11" t="s">
        <v>27</v>
      </c>
      <c r="B102" s="11" t="s">
        <v>73</v>
      </c>
      <c r="C102" s="11" t="s">
        <v>174</v>
      </c>
      <c r="D102" s="12">
        <v>123.68</v>
      </c>
      <c r="E102" s="13">
        <v>9.9</v>
      </c>
      <c r="F102" s="13"/>
      <c r="G102" s="12"/>
      <c r="H102" s="12">
        <f t="shared" si="6"/>
        <v>133.58</v>
      </c>
      <c r="I102" s="14">
        <v>314.3058823529412</v>
      </c>
      <c r="J102" s="14">
        <f t="shared" si="7"/>
        <v>7.411289115136996</v>
      </c>
    </row>
    <row r="103" spans="1:10" s="8" customFormat="1" ht="9">
      <c r="A103" s="11" t="s">
        <v>27</v>
      </c>
      <c r="B103" s="11" t="s">
        <v>75</v>
      </c>
      <c r="C103" s="11" t="s">
        <v>175</v>
      </c>
      <c r="D103" s="12">
        <v>2387.7</v>
      </c>
      <c r="E103" s="13">
        <v>182.13</v>
      </c>
      <c r="F103" s="13">
        <v>0.17</v>
      </c>
      <c r="G103" s="12">
        <v>0.42</v>
      </c>
      <c r="H103" s="12">
        <f t="shared" si="6"/>
        <v>2570.42</v>
      </c>
      <c r="I103" s="14">
        <v>1182.8900138057984</v>
      </c>
      <c r="J103" s="14">
        <f t="shared" si="7"/>
        <v>7.085612468001338</v>
      </c>
    </row>
    <row r="104" spans="1:10" s="8" customFormat="1" ht="9">
      <c r="A104" s="11" t="s">
        <v>27</v>
      </c>
      <c r="B104" s="11" t="s">
        <v>77</v>
      </c>
      <c r="C104" s="11" t="s">
        <v>176</v>
      </c>
      <c r="D104" s="12">
        <v>8288.12</v>
      </c>
      <c r="E104" s="13">
        <v>2023.28</v>
      </c>
      <c r="F104" s="13">
        <v>1.49</v>
      </c>
      <c r="G104" s="12">
        <v>14.85</v>
      </c>
      <c r="H104" s="12">
        <f t="shared" si="6"/>
        <v>10327.740000000002</v>
      </c>
      <c r="I104" s="14">
        <v>977.3578120564022</v>
      </c>
      <c r="J104" s="14">
        <f t="shared" si="7"/>
        <v>19.590733306609188</v>
      </c>
    </row>
    <row r="105" spans="1:10" s="8" customFormat="1" ht="9">
      <c r="A105" s="11" t="s">
        <v>27</v>
      </c>
      <c r="B105" s="11" t="s">
        <v>79</v>
      </c>
      <c r="C105" s="11" t="s">
        <v>177</v>
      </c>
      <c r="D105" s="12">
        <v>281.64</v>
      </c>
      <c r="E105" s="13">
        <v>7.2</v>
      </c>
      <c r="F105" s="13"/>
      <c r="G105" s="12"/>
      <c r="H105" s="12">
        <f t="shared" si="6"/>
        <v>288.84</v>
      </c>
      <c r="I105" s="14">
        <v>407.39069111424544</v>
      </c>
      <c r="J105" s="14">
        <f t="shared" si="7"/>
        <v>2.492729538845036</v>
      </c>
    </row>
    <row r="106" spans="1:10" s="8" customFormat="1" ht="9">
      <c r="A106" s="11" t="s">
        <v>27</v>
      </c>
      <c r="B106" s="11" t="s">
        <v>81</v>
      </c>
      <c r="C106" s="11" t="s">
        <v>178</v>
      </c>
      <c r="D106" s="12">
        <v>431.76</v>
      </c>
      <c r="E106" s="13">
        <v>41.21</v>
      </c>
      <c r="F106" s="13"/>
      <c r="G106" s="12">
        <v>2.85</v>
      </c>
      <c r="H106" s="12">
        <f t="shared" si="6"/>
        <v>475.82</v>
      </c>
      <c r="I106" s="14">
        <v>367.9969064191802</v>
      </c>
      <c r="J106" s="14">
        <f t="shared" si="7"/>
        <v>8.660838132066747</v>
      </c>
    </row>
    <row r="107" spans="1:10" s="8" customFormat="1" ht="9">
      <c r="A107" s="11" t="s">
        <v>27</v>
      </c>
      <c r="B107" s="11" t="s">
        <v>83</v>
      </c>
      <c r="C107" s="11" t="s">
        <v>179</v>
      </c>
      <c r="D107" s="12">
        <v>22.3</v>
      </c>
      <c r="E107" s="13"/>
      <c r="F107" s="13"/>
      <c r="G107" s="12"/>
      <c r="H107" s="12">
        <f t="shared" si="6"/>
        <v>22.3</v>
      </c>
      <c r="I107" s="14">
        <v>171.53846153846155</v>
      </c>
      <c r="J107" s="14">
        <f t="shared" si="7"/>
        <v>0</v>
      </c>
    </row>
    <row r="108" spans="1:10" s="8" customFormat="1" ht="9">
      <c r="A108" s="11" t="s">
        <v>27</v>
      </c>
      <c r="B108" s="11" t="s">
        <v>85</v>
      </c>
      <c r="C108" s="11" t="s">
        <v>180</v>
      </c>
      <c r="D108" s="12">
        <v>1313.65</v>
      </c>
      <c r="E108" s="13">
        <v>395.01</v>
      </c>
      <c r="F108" s="13">
        <v>0.31</v>
      </c>
      <c r="G108" s="12">
        <v>5.88</v>
      </c>
      <c r="H108" s="12">
        <f t="shared" si="6"/>
        <v>1714.8500000000001</v>
      </c>
      <c r="I108" s="14">
        <v>527.6461538461539</v>
      </c>
      <c r="J108" s="14">
        <f t="shared" si="7"/>
        <v>23.034667755197244</v>
      </c>
    </row>
    <row r="109" spans="1:10" s="8" customFormat="1" ht="9">
      <c r="A109" s="11" t="s">
        <v>27</v>
      </c>
      <c r="B109" s="11" t="s">
        <v>87</v>
      </c>
      <c r="C109" s="11" t="s">
        <v>181</v>
      </c>
      <c r="D109" s="12">
        <v>192.2</v>
      </c>
      <c r="E109" s="13">
        <v>38.12</v>
      </c>
      <c r="F109" s="13">
        <v>0.04</v>
      </c>
      <c r="G109" s="12"/>
      <c r="H109" s="12">
        <f t="shared" si="6"/>
        <v>230.35999999999999</v>
      </c>
      <c r="I109" s="14">
        <v>410.6238859180035</v>
      </c>
      <c r="J109" s="14">
        <f t="shared" si="7"/>
        <v>16.548011807605487</v>
      </c>
    </row>
    <row r="110" spans="1:10" s="8" customFormat="1" ht="9">
      <c r="A110" s="11" t="s">
        <v>27</v>
      </c>
      <c r="B110" s="11" t="s">
        <v>89</v>
      </c>
      <c r="C110" s="11" t="s">
        <v>182</v>
      </c>
      <c r="D110" s="12">
        <v>292.35</v>
      </c>
      <c r="E110" s="13">
        <v>40.01</v>
      </c>
      <c r="F110" s="13"/>
      <c r="G110" s="12">
        <v>3.36</v>
      </c>
      <c r="H110" s="12">
        <f t="shared" si="6"/>
        <v>335.72</v>
      </c>
      <c r="I110" s="14">
        <v>385.4420206659013</v>
      </c>
      <c r="J110" s="14">
        <f t="shared" si="7"/>
        <v>11.917669486476825</v>
      </c>
    </row>
    <row r="111" spans="1:10" s="8" customFormat="1" ht="9">
      <c r="A111" s="11" t="s">
        <v>27</v>
      </c>
      <c r="B111" s="11" t="s">
        <v>91</v>
      </c>
      <c r="C111" s="11" t="s">
        <v>183</v>
      </c>
      <c r="D111" s="12">
        <v>63.64</v>
      </c>
      <c r="E111" s="13">
        <v>3.2</v>
      </c>
      <c r="F111" s="13">
        <v>0.02</v>
      </c>
      <c r="G111" s="12"/>
      <c r="H111" s="12">
        <f t="shared" si="6"/>
        <v>66.86</v>
      </c>
      <c r="I111" s="14">
        <v>298.48214285714283</v>
      </c>
      <c r="J111" s="14">
        <f t="shared" si="7"/>
        <v>4.7861202512713135</v>
      </c>
    </row>
    <row r="112" spans="1:10" s="8" customFormat="1" ht="9">
      <c r="A112" s="11" t="s">
        <v>27</v>
      </c>
      <c r="B112" s="11" t="s">
        <v>93</v>
      </c>
      <c r="C112" s="11" t="s">
        <v>184</v>
      </c>
      <c r="D112" s="12">
        <v>2033.84</v>
      </c>
      <c r="E112" s="13">
        <v>117.81</v>
      </c>
      <c r="F112" s="13">
        <v>0.34</v>
      </c>
      <c r="G112" s="12">
        <v>2.09</v>
      </c>
      <c r="H112" s="12">
        <f t="shared" si="6"/>
        <v>2154.0800000000004</v>
      </c>
      <c r="I112" s="14">
        <v>731.1880515953837</v>
      </c>
      <c r="J112" s="14">
        <f t="shared" si="7"/>
        <v>5.469156205897645</v>
      </c>
    </row>
    <row r="113" spans="1:10" s="8" customFormat="1" ht="9">
      <c r="A113" s="11" t="s">
        <v>27</v>
      </c>
      <c r="B113" s="11" t="s">
        <v>95</v>
      </c>
      <c r="C113" s="11" t="s">
        <v>185</v>
      </c>
      <c r="D113" s="12">
        <v>49.48</v>
      </c>
      <c r="E113" s="13">
        <v>5.04</v>
      </c>
      <c r="F113" s="13">
        <v>0.02</v>
      </c>
      <c r="G113" s="12"/>
      <c r="H113" s="12">
        <f t="shared" si="6"/>
        <v>54.54</v>
      </c>
      <c r="I113" s="14">
        <v>244.57399103139014</v>
      </c>
      <c r="J113" s="14">
        <f t="shared" si="7"/>
        <v>9.24092409240924</v>
      </c>
    </row>
    <row r="114" spans="1:10" s="8" customFormat="1" ht="9">
      <c r="A114" s="11" t="s">
        <v>27</v>
      </c>
      <c r="B114" s="11" t="s">
        <v>97</v>
      </c>
      <c r="C114" s="11" t="s">
        <v>186</v>
      </c>
      <c r="D114" s="12">
        <v>298.19</v>
      </c>
      <c r="E114" s="13">
        <v>19.73</v>
      </c>
      <c r="F114" s="13">
        <v>0.01</v>
      </c>
      <c r="G114" s="12"/>
      <c r="H114" s="12">
        <f t="shared" si="6"/>
        <v>317.93</v>
      </c>
      <c r="I114" s="14">
        <v>390.5773955773956</v>
      </c>
      <c r="J114" s="14">
        <f t="shared" si="7"/>
        <v>6.20576856540748</v>
      </c>
    </row>
    <row r="115" spans="1:10" s="8" customFormat="1" ht="9">
      <c r="A115" s="11" t="s">
        <v>27</v>
      </c>
      <c r="B115" s="11" t="s">
        <v>99</v>
      </c>
      <c r="C115" s="11" t="s">
        <v>187</v>
      </c>
      <c r="D115" s="12">
        <v>388.08</v>
      </c>
      <c r="E115" s="13">
        <v>32.52</v>
      </c>
      <c r="F115" s="13"/>
      <c r="G115" s="12"/>
      <c r="H115" s="12">
        <f t="shared" si="6"/>
        <v>420.59999999999997</v>
      </c>
      <c r="I115" s="14">
        <v>385.87155963302746</v>
      </c>
      <c r="J115" s="14">
        <f t="shared" si="7"/>
        <v>7.731811697574894</v>
      </c>
    </row>
    <row r="116" spans="1:10" s="8" customFormat="1" ht="9">
      <c r="A116" s="11" t="s">
        <v>27</v>
      </c>
      <c r="B116" s="11" t="s">
        <v>101</v>
      </c>
      <c r="C116" s="11" t="s">
        <v>188</v>
      </c>
      <c r="D116" s="12">
        <v>150</v>
      </c>
      <c r="E116" s="13">
        <v>29.93</v>
      </c>
      <c r="F116" s="13"/>
      <c r="G116" s="12">
        <v>2.7</v>
      </c>
      <c r="H116" s="12">
        <f t="shared" si="6"/>
        <v>182.63</v>
      </c>
      <c r="I116" s="14">
        <v>388.5744680851064</v>
      </c>
      <c r="J116" s="14">
        <f t="shared" si="7"/>
        <v>16.388326123856977</v>
      </c>
    </row>
    <row r="117" spans="1:10" s="8" customFormat="1" ht="9">
      <c r="A117" s="11" t="s">
        <v>27</v>
      </c>
      <c r="B117" s="11" t="s">
        <v>103</v>
      </c>
      <c r="C117" s="11" t="s">
        <v>189</v>
      </c>
      <c r="D117" s="12">
        <v>310.94</v>
      </c>
      <c r="E117" s="13">
        <v>31.2</v>
      </c>
      <c r="F117" s="13"/>
      <c r="G117" s="12"/>
      <c r="H117" s="12">
        <f t="shared" si="6"/>
        <v>342.14</v>
      </c>
      <c r="I117" s="14">
        <v>366.3169164882227</v>
      </c>
      <c r="J117" s="14">
        <f t="shared" si="7"/>
        <v>9.119074063248963</v>
      </c>
    </row>
    <row r="118" spans="1:10" s="8" customFormat="1" ht="9">
      <c r="A118" s="11" t="s">
        <v>27</v>
      </c>
      <c r="B118" s="11" t="s">
        <v>105</v>
      </c>
      <c r="C118" s="11" t="s">
        <v>190</v>
      </c>
      <c r="D118" s="12">
        <v>282.12</v>
      </c>
      <c r="E118" s="13">
        <v>7.44</v>
      </c>
      <c r="F118" s="13">
        <v>0.06</v>
      </c>
      <c r="G118" s="12"/>
      <c r="H118" s="12">
        <f t="shared" si="6"/>
        <v>289.62</v>
      </c>
      <c r="I118" s="14">
        <v>354.9264705882353</v>
      </c>
      <c r="J118" s="14">
        <f t="shared" si="7"/>
        <v>2.5688833644085354</v>
      </c>
    </row>
    <row r="119" spans="1:10" s="8" customFormat="1" ht="9">
      <c r="A119" s="11" t="s">
        <v>27</v>
      </c>
      <c r="B119" s="11" t="s">
        <v>107</v>
      </c>
      <c r="C119" s="11" t="s">
        <v>191</v>
      </c>
      <c r="D119" s="12">
        <v>7328.38</v>
      </c>
      <c r="E119" s="13">
        <v>835.01</v>
      </c>
      <c r="F119" s="13">
        <v>0.02</v>
      </c>
      <c r="G119" s="12">
        <v>0.3</v>
      </c>
      <c r="H119" s="12">
        <f t="shared" si="6"/>
        <v>8163.710000000001</v>
      </c>
      <c r="I119" s="14">
        <v>950.2630659993017</v>
      </c>
      <c r="J119" s="14">
        <f t="shared" si="7"/>
        <v>10.22831531252335</v>
      </c>
    </row>
    <row r="120" spans="1:10" s="8" customFormat="1" ht="9">
      <c r="A120" s="11" t="s">
        <v>27</v>
      </c>
      <c r="B120" s="11" t="s">
        <v>109</v>
      </c>
      <c r="C120" s="11" t="s">
        <v>192</v>
      </c>
      <c r="D120" s="12">
        <v>88.84</v>
      </c>
      <c r="E120" s="13">
        <v>14.6</v>
      </c>
      <c r="F120" s="13"/>
      <c r="G120" s="12">
        <v>1.01</v>
      </c>
      <c r="H120" s="12">
        <f t="shared" si="6"/>
        <v>104.45</v>
      </c>
      <c r="I120" s="14">
        <v>189.9090909090909</v>
      </c>
      <c r="J120" s="14">
        <f t="shared" si="7"/>
        <v>13.97797989468645</v>
      </c>
    </row>
    <row r="121" spans="1:10" s="8" customFormat="1" ht="9">
      <c r="A121" s="11" t="s">
        <v>27</v>
      </c>
      <c r="B121" s="11" t="s">
        <v>111</v>
      </c>
      <c r="C121" s="11" t="s">
        <v>193</v>
      </c>
      <c r="D121" s="12">
        <v>328.82</v>
      </c>
      <c r="E121" s="13">
        <v>37.38</v>
      </c>
      <c r="F121" s="13"/>
      <c r="G121" s="12"/>
      <c r="H121" s="12">
        <f t="shared" si="6"/>
        <v>366.2</v>
      </c>
      <c r="I121" s="14">
        <v>445.49878345498786</v>
      </c>
      <c r="J121" s="14">
        <f t="shared" si="7"/>
        <v>10.207536865101039</v>
      </c>
    </row>
    <row r="122" spans="1:10" s="8" customFormat="1" ht="9">
      <c r="A122" s="11" t="s">
        <v>27</v>
      </c>
      <c r="B122" s="11" t="s">
        <v>113</v>
      </c>
      <c r="C122" s="11" t="s">
        <v>194</v>
      </c>
      <c r="D122" s="12">
        <v>2764.9</v>
      </c>
      <c r="E122" s="13">
        <v>233.33</v>
      </c>
      <c r="F122" s="13">
        <v>0.31</v>
      </c>
      <c r="G122" s="12">
        <v>1.9</v>
      </c>
      <c r="H122" s="12">
        <f t="shared" si="6"/>
        <v>3000.44</v>
      </c>
      <c r="I122" s="14">
        <v>426.68373151308305</v>
      </c>
      <c r="J122" s="14">
        <f t="shared" si="7"/>
        <v>7.77652610950394</v>
      </c>
    </row>
    <row r="123" spans="1:10" s="8" customFormat="1" ht="9">
      <c r="A123" s="11" t="s">
        <v>27</v>
      </c>
      <c r="B123" s="11" t="s">
        <v>115</v>
      </c>
      <c r="C123" s="11" t="s">
        <v>195</v>
      </c>
      <c r="D123" s="12">
        <v>148.74</v>
      </c>
      <c r="E123" s="13">
        <v>2.1</v>
      </c>
      <c r="F123" s="13"/>
      <c r="G123" s="12"/>
      <c r="H123" s="12">
        <f t="shared" si="6"/>
        <v>150.84</v>
      </c>
      <c r="I123" s="14">
        <v>278.30258302583024</v>
      </c>
      <c r="J123" s="14">
        <f t="shared" si="7"/>
        <v>1.3922036595067622</v>
      </c>
    </row>
    <row r="124" spans="1:10" s="8" customFormat="1" ht="9">
      <c r="A124" s="11" t="s">
        <v>27</v>
      </c>
      <c r="B124" s="11" t="s">
        <v>117</v>
      </c>
      <c r="C124" s="11" t="s">
        <v>196</v>
      </c>
      <c r="D124" s="12">
        <v>296.91</v>
      </c>
      <c r="E124" s="13">
        <v>39.53</v>
      </c>
      <c r="F124" s="13"/>
      <c r="G124" s="12">
        <v>2.45</v>
      </c>
      <c r="H124" s="12">
        <f t="shared" si="6"/>
        <v>338.89000000000004</v>
      </c>
      <c r="I124" s="14">
        <v>477.30985915492965</v>
      </c>
      <c r="J124" s="14">
        <f t="shared" si="7"/>
        <v>11.664551919501902</v>
      </c>
    </row>
    <row r="125" spans="1:10" s="8" customFormat="1" ht="9">
      <c r="A125" s="11" t="s">
        <v>27</v>
      </c>
      <c r="B125" s="11" t="s">
        <v>119</v>
      </c>
      <c r="C125" s="11" t="s">
        <v>197</v>
      </c>
      <c r="D125" s="12">
        <v>1185.66</v>
      </c>
      <c r="E125" s="13">
        <v>113.63</v>
      </c>
      <c r="F125" s="13">
        <v>0.2</v>
      </c>
      <c r="G125" s="12">
        <v>3.86</v>
      </c>
      <c r="H125" s="12">
        <f t="shared" si="6"/>
        <v>1303.35</v>
      </c>
      <c r="I125" s="14">
        <v>738.4419263456091</v>
      </c>
      <c r="J125" s="14">
        <f t="shared" si="7"/>
        <v>8.71830283500211</v>
      </c>
    </row>
    <row r="126" spans="1:10" s="8" customFormat="1" ht="9">
      <c r="A126" s="11" t="s">
        <v>27</v>
      </c>
      <c r="B126" s="11" t="s">
        <v>121</v>
      </c>
      <c r="C126" s="11" t="s">
        <v>198</v>
      </c>
      <c r="D126" s="12">
        <v>27506.86</v>
      </c>
      <c r="E126" s="13">
        <v>4393.06</v>
      </c>
      <c r="F126" s="13">
        <v>3.01</v>
      </c>
      <c r="G126" s="12">
        <v>51.63</v>
      </c>
      <c r="H126" s="12">
        <f t="shared" si="6"/>
        <v>31954.56</v>
      </c>
      <c r="I126" s="14">
        <v>533.4027743001652</v>
      </c>
      <c r="J126" s="14">
        <f t="shared" si="7"/>
        <v>13.747834424883335</v>
      </c>
    </row>
    <row r="127" spans="1:10" s="8" customFormat="1" ht="9">
      <c r="A127" s="11" t="s">
        <v>27</v>
      </c>
      <c r="B127" s="11" t="s">
        <v>123</v>
      </c>
      <c r="C127" s="11" t="s">
        <v>199</v>
      </c>
      <c r="D127" s="12">
        <v>3611</v>
      </c>
      <c r="E127" s="13">
        <v>348.56</v>
      </c>
      <c r="F127" s="13">
        <v>0.5</v>
      </c>
      <c r="G127" s="12">
        <v>8.51</v>
      </c>
      <c r="H127" s="12">
        <f t="shared" si="6"/>
        <v>3968.57</v>
      </c>
      <c r="I127" s="14">
        <v>1043.536681567184</v>
      </c>
      <c r="J127" s="14">
        <f t="shared" si="7"/>
        <v>8.783012520882837</v>
      </c>
    </row>
    <row r="128" spans="1:10" s="8" customFormat="1" ht="9">
      <c r="A128" s="11" t="s">
        <v>27</v>
      </c>
      <c r="B128" s="11" t="s">
        <v>125</v>
      </c>
      <c r="C128" s="11" t="s">
        <v>200</v>
      </c>
      <c r="D128" s="12">
        <v>1369.69</v>
      </c>
      <c r="E128" s="13">
        <v>35.56</v>
      </c>
      <c r="F128" s="13"/>
      <c r="G128" s="12"/>
      <c r="H128" s="12">
        <f t="shared" si="6"/>
        <v>1405.25</v>
      </c>
      <c r="I128" s="14">
        <v>478.79045996592845</v>
      </c>
      <c r="J128" s="14">
        <f t="shared" si="7"/>
        <v>2.530510585305106</v>
      </c>
    </row>
    <row r="129" spans="1:10" s="8" customFormat="1" ht="9">
      <c r="A129" s="11" t="s">
        <v>27</v>
      </c>
      <c r="B129" s="11" t="s">
        <v>127</v>
      </c>
      <c r="C129" s="11" t="s">
        <v>201</v>
      </c>
      <c r="D129" s="12">
        <v>255.39</v>
      </c>
      <c r="E129" s="13">
        <v>41.58</v>
      </c>
      <c r="F129" s="13">
        <v>0.01</v>
      </c>
      <c r="G129" s="12">
        <v>0.3</v>
      </c>
      <c r="H129" s="12">
        <f t="shared" si="6"/>
        <v>297.28</v>
      </c>
      <c r="I129" s="14">
        <v>394.2705570291777</v>
      </c>
      <c r="J129" s="14">
        <f t="shared" si="7"/>
        <v>13.986813778256192</v>
      </c>
    </row>
    <row r="130" spans="1:10" s="8" customFormat="1" ht="9">
      <c r="A130" s="11" t="s">
        <v>27</v>
      </c>
      <c r="B130" s="11" t="s">
        <v>129</v>
      </c>
      <c r="C130" s="11" t="s">
        <v>202</v>
      </c>
      <c r="D130" s="12">
        <v>69.07</v>
      </c>
      <c r="E130" s="13">
        <v>15.85</v>
      </c>
      <c r="F130" s="13"/>
      <c r="G130" s="12"/>
      <c r="H130" s="12">
        <f t="shared" si="6"/>
        <v>84.91999999999999</v>
      </c>
      <c r="I130" s="14">
        <v>424.6</v>
      </c>
      <c r="J130" s="14">
        <f t="shared" si="7"/>
        <v>18.664625529910506</v>
      </c>
    </row>
    <row r="131" spans="1:10" s="8" customFormat="1" ht="9">
      <c r="A131" s="11" t="s">
        <v>27</v>
      </c>
      <c r="B131" s="11" t="s">
        <v>131</v>
      </c>
      <c r="C131" s="11" t="s">
        <v>203</v>
      </c>
      <c r="D131" s="12">
        <v>1016.98</v>
      </c>
      <c r="E131" s="13">
        <v>72.27</v>
      </c>
      <c r="F131" s="13"/>
      <c r="G131" s="12"/>
      <c r="H131" s="12">
        <f t="shared" si="6"/>
        <v>1089.25</v>
      </c>
      <c r="I131" s="14">
        <v>521.4217328865486</v>
      </c>
      <c r="J131" s="14">
        <f t="shared" si="7"/>
        <v>6.634840486573331</v>
      </c>
    </row>
    <row r="132" spans="1:10" s="8" customFormat="1" ht="9">
      <c r="A132" s="11" t="s">
        <v>27</v>
      </c>
      <c r="B132" s="11" t="s">
        <v>133</v>
      </c>
      <c r="C132" s="11" t="s">
        <v>204</v>
      </c>
      <c r="D132" s="12">
        <v>648.26</v>
      </c>
      <c r="E132" s="13">
        <v>199.98</v>
      </c>
      <c r="F132" s="13">
        <v>0.02</v>
      </c>
      <c r="G132" s="12">
        <v>0.24</v>
      </c>
      <c r="H132" s="12">
        <f aca="true" t="shared" si="8" ref="H132:H163">SUM(D132:G132)</f>
        <v>848.5</v>
      </c>
      <c r="I132" s="14">
        <v>391.91685912240183</v>
      </c>
      <c r="J132" s="14">
        <f aca="true" t="shared" si="9" ref="J132:J163">E132/H132*100</f>
        <v>23.56865055981143</v>
      </c>
    </row>
    <row r="133" spans="1:10" s="8" customFormat="1" ht="9">
      <c r="A133" s="11" t="s">
        <v>27</v>
      </c>
      <c r="B133" s="11" t="s">
        <v>135</v>
      </c>
      <c r="C133" s="11" t="s">
        <v>205</v>
      </c>
      <c r="D133" s="12">
        <v>555.52</v>
      </c>
      <c r="E133" s="13">
        <v>46.52</v>
      </c>
      <c r="F133" s="13"/>
      <c r="G133" s="12">
        <v>5.64</v>
      </c>
      <c r="H133" s="12">
        <f t="shared" si="8"/>
        <v>607.68</v>
      </c>
      <c r="I133" s="14">
        <v>699.2865362485616</v>
      </c>
      <c r="J133" s="14">
        <f t="shared" si="9"/>
        <v>7.655344918378095</v>
      </c>
    </row>
    <row r="134" spans="1:10" s="8" customFormat="1" ht="9">
      <c r="A134" s="11" t="s">
        <v>27</v>
      </c>
      <c r="B134" s="11" t="s">
        <v>137</v>
      </c>
      <c r="C134" s="11" t="s">
        <v>206</v>
      </c>
      <c r="D134" s="12">
        <v>4907</v>
      </c>
      <c r="E134" s="13">
        <v>540.02</v>
      </c>
      <c r="F134" s="13">
        <v>0.55</v>
      </c>
      <c r="G134" s="12">
        <v>27.1</v>
      </c>
      <c r="H134" s="12">
        <f t="shared" si="8"/>
        <v>5474.670000000001</v>
      </c>
      <c r="I134" s="14">
        <v>685.1044925541235</v>
      </c>
      <c r="J134" s="14">
        <f t="shared" si="9"/>
        <v>9.863973536304469</v>
      </c>
    </row>
    <row r="135" spans="1:10" s="8" customFormat="1" ht="9">
      <c r="A135" s="11" t="s">
        <v>27</v>
      </c>
      <c r="B135" s="11" t="s">
        <v>139</v>
      </c>
      <c r="C135" s="11" t="s">
        <v>207</v>
      </c>
      <c r="D135" s="12">
        <v>9201.42</v>
      </c>
      <c r="E135" s="13">
        <v>714.54</v>
      </c>
      <c r="F135" s="13"/>
      <c r="G135" s="12">
        <v>30.52</v>
      </c>
      <c r="H135" s="12">
        <f t="shared" si="8"/>
        <v>9946.48</v>
      </c>
      <c r="I135" s="14">
        <v>739.0756427403775</v>
      </c>
      <c r="J135" s="14">
        <f t="shared" si="9"/>
        <v>7.183847954251152</v>
      </c>
    </row>
    <row r="136" spans="1:10" s="8" customFormat="1" ht="9">
      <c r="A136" s="11" t="s">
        <v>27</v>
      </c>
      <c r="B136" s="11" t="s">
        <v>140</v>
      </c>
      <c r="C136" s="11" t="s">
        <v>208</v>
      </c>
      <c r="D136" s="12">
        <v>107.87</v>
      </c>
      <c r="E136" s="13">
        <v>17.4</v>
      </c>
      <c r="F136" s="13"/>
      <c r="G136" s="12"/>
      <c r="H136" s="12">
        <f t="shared" si="8"/>
        <v>125.27000000000001</v>
      </c>
      <c r="I136" s="14">
        <v>290.6496519721578</v>
      </c>
      <c r="J136" s="14">
        <f t="shared" si="9"/>
        <v>13.889997605172825</v>
      </c>
    </row>
    <row r="137" spans="1:10" s="8" customFormat="1" ht="9">
      <c r="A137" s="11" t="s">
        <v>27</v>
      </c>
      <c r="B137" s="11" t="s">
        <v>142</v>
      </c>
      <c r="C137" s="11" t="s">
        <v>209</v>
      </c>
      <c r="D137" s="12">
        <v>242.42</v>
      </c>
      <c r="E137" s="13">
        <v>162.26</v>
      </c>
      <c r="F137" s="13"/>
      <c r="G137" s="12"/>
      <c r="H137" s="12">
        <f t="shared" si="8"/>
        <v>404.67999999999995</v>
      </c>
      <c r="I137" s="14">
        <v>586.4927536231884</v>
      </c>
      <c r="J137" s="14">
        <f t="shared" si="9"/>
        <v>40.095878224770196</v>
      </c>
    </row>
    <row r="138" spans="1:10" s="8" customFormat="1" ht="9">
      <c r="A138" s="11" t="s">
        <v>27</v>
      </c>
      <c r="B138" s="11" t="s">
        <v>210</v>
      </c>
      <c r="C138" s="11" t="s">
        <v>211</v>
      </c>
      <c r="D138" s="12">
        <v>1304.06</v>
      </c>
      <c r="E138" s="13">
        <v>131.24</v>
      </c>
      <c r="F138" s="13"/>
      <c r="G138" s="12"/>
      <c r="H138" s="12">
        <f t="shared" si="8"/>
        <v>1435.3</v>
      </c>
      <c r="I138" s="14">
        <v>720.8940231039678</v>
      </c>
      <c r="J138" s="14">
        <f t="shared" si="9"/>
        <v>9.143733017487635</v>
      </c>
    </row>
    <row r="139" spans="1:10" s="8" customFormat="1" ht="9">
      <c r="A139" s="11" t="s">
        <v>27</v>
      </c>
      <c r="B139" s="11" t="s">
        <v>212</v>
      </c>
      <c r="C139" s="11" t="s">
        <v>213</v>
      </c>
      <c r="D139" s="12">
        <v>121.44</v>
      </c>
      <c r="E139" s="13">
        <v>75.63</v>
      </c>
      <c r="F139" s="13">
        <v>0.04</v>
      </c>
      <c r="G139" s="12"/>
      <c r="H139" s="12">
        <f t="shared" si="8"/>
        <v>197.10999999999999</v>
      </c>
      <c r="I139" s="14">
        <v>682.0415224913494</v>
      </c>
      <c r="J139" s="14">
        <f t="shared" si="9"/>
        <v>38.36943838465831</v>
      </c>
    </row>
    <row r="140" spans="1:10" s="8" customFormat="1" ht="9">
      <c r="A140" s="11" t="s">
        <v>29</v>
      </c>
      <c r="B140" s="11" t="s">
        <v>12</v>
      </c>
      <c r="C140" s="11" t="s">
        <v>214</v>
      </c>
      <c r="D140" s="12">
        <v>6647.3</v>
      </c>
      <c r="E140" s="13">
        <v>1807.51</v>
      </c>
      <c r="F140" s="13">
        <v>0.4</v>
      </c>
      <c r="G140" s="12">
        <v>5.8</v>
      </c>
      <c r="H140" s="12">
        <f t="shared" si="8"/>
        <v>8461.009999999998</v>
      </c>
      <c r="I140" s="14">
        <v>740.1810865191145</v>
      </c>
      <c r="J140" s="14">
        <f t="shared" si="9"/>
        <v>21.362816023146177</v>
      </c>
    </row>
    <row r="141" spans="1:10" s="8" customFormat="1" ht="9">
      <c r="A141" s="11" t="s">
        <v>29</v>
      </c>
      <c r="B141" s="11" t="s">
        <v>14</v>
      </c>
      <c r="C141" s="11" t="s">
        <v>215</v>
      </c>
      <c r="D141" s="12">
        <v>975.56</v>
      </c>
      <c r="E141" s="13"/>
      <c r="F141" s="13"/>
      <c r="G141" s="12"/>
      <c r="H141" s="12">
        <f t="shared" si="8"/>
        <v>975.56</v>
      </c>
      <c r="I141" s="14">
        <v>453.53788935378896</v>
      </c>
      <c r="J141" s="14">
        <f t="shared" si="9"/>
        <v>0</v>
      </c>
    </row>
    <row r="142" spans="1:10" s="8" customFormat="1" ht="9">
      <c r="A142" s="11" t="s">
        <v>29</v>
      </c>
      <c r="B142" s="11" t="s">
        <v>16</v>
      </c>
      <c r="C142" s="11" t="s">
        <v>216</v>
      </c>
      <c r="D142" s="12">
        <v>1361.07</v>
      </c>
      <c r="E142" s="13"/>
      <c r="F142" s="13"/>
      <c r="G142" s="12"/>
      <c r="H142" s="12">
        <f t="shared" si="8"/>
        <v>1361.07</v>
      </c>
      <c r="I142" s="14">
        <v>518.7004573170732</v>
      </c>
      <c r="J142" s="14">
        <f t="shared" si="9"/>
        <v>0</v>
      </c>
    </row>
    <row r="143" spans="1:10" s="8" customFormat="1" ht="9">
      <c r="A143" s="11" t="s">
        <v>29</v>
      </c>
      <c r="B143" s="11" t="s">
        <v>18</v>
      </c>
      <c r="C143" s="11" t="s">
        <v>217</v>
      </c>
      <c r="D143" s="12">
        <v>2470.62</v>
      </c>
      <c r="E143" s="13">
        <v>92.6</v>
      </c>
      <c r="F143" s="13"/>
      <c r="G143" s="12"/>
      <c r="H143" s="12">
        <f t="shared" si="8"/>
        <v>2563.22</v>
      </c>
      <c r="I143" s="14">
        <v>555.6514199002818</v>
      </c>
      <c r="J143" s="14">
        <f t="shared" si="9"/>
        <v>3.6126434718830223</v>
      </c>
    </row>
    <row r="144" spans="1:10" s="8" customFormat="1" ht="9">
      <c r="A144" s="11" t="s">
        <v>29</v>
      </c>
      <c r="B144" s="11" t="s">
        <v>20</v>
      </c>
      <c r="C144" s="11" t="s">
        <v>218</v>
      </c>
      <c r="D144" s="12">
        <v>680.76</v>
      </c>
      <c r="E144" s="13">
        <v>69.07</v>
      </c>
      <c r="F144" s="13">
        <v>0.21</v>
      </c>
      <c r="G144" s="12">
        <v>12</v>
      </c>
      <c r="H144" s="12">
        <f t="shared" si="8"/>
        <v>762.04</v>
      </c>
      <c r="I144" s="14">
        <v>376.3160493827161</v>
      </c>
      <c r="J144" s="14">
        <f t="shared" si="9"/>
        <v>9.063828670411002</v>
      </c>
    </row>
    <row r="145" spans="1:10" s="8" customFormat="1" ht="9">
      <c r="A145" s="11" t="s">
        <v>29</v>
      </c>
      <c r="B145" s="11" t="s">
        <v>22</v>
      </c>
      <c r="C145" s="11" t="s">
        <v>219</v>
      </c>
      <c r="D145" s="12">
        <v>3338.24</v>
      </c>
      <c r="E145" s="13">
        <v>256.22</v>
      </c>
      <c r="F145" s="13">
        <v>2.76</v>
      </c>
      <c r="G145" s="12"/>
      <c r="H145" s="12">
        <f t="shared" si="8"/>
        <v>3597.2200000000003</v>
      </c>
      <c r="I145" s="14">
        <v>601.7430578788893</v>
      </c>
      <c r="J145" s="14">
        <f t="shared" si="9"/>
        <v>7.122722546855628</v>
      </c>
    </row>
    <row r="146" spans="1:10" s="8" customFormat="1" ht="9">
      <c r="A146" s="11" t="s">
        <v>29</v>
      </c>
      <c r="B146" s="11" t="s">
        <v>24</v>
      </c>
      <c r="C146" s="11" t="s">
        <v>220</v>
      </c>
      <c r="D146" s="12">
        <v>3255.66</v>
      </c>
      <c r="E146" s="13">
        <v>348.33</v>
      </c>
      <c r="F146" s="13"/>
      <c r="G146" s="12"/>
      <c r="H146" s="12">
        <f t="shared" si="8"/>
        <v>3603.99</v>
      </c>
      <c r="I146" s="14">
        <v>653.3701957940536</v>
      </c>
      <c r="J146" s="14">
        <f t="shared" si="9"/>
        <v>9.665121157383899</v>
      </c>
    </row>
    <row r="147" spans="1:10" s="8" customFormat="1" ht="9">
      <c r="A147" s="11" t="s">
        <v>29</v>
      </c>
      <c r="B147" s="11" t="s">
        <v>11</v>
      </c>
      <c r="C147" s="11" t="s">
        <v>221</v>
      </c>
      <c r="D147" s="12">
        <v>1127.42</v>
      </c>
      <c r="E147" s="13">
        <v>180.75</v>
      </c>
      <c r="F147" s="13"/>
      <c r="G147" s="12">
        <v>58.76</v>
      </c>
      <c r="H147" s="12">
        <f t="shared" si="8"/>
        <v>1366.93</v>
      </c>
      <c r="I147" s="14">
        <v>431.20820189274446</v>
      </c>
      <c r="J147" s="14">
        <f t="shared" si="9"/>
        <v>13.22306189782944</v>
      </c>
    </row>
    <row r="148" spans="1:10" s="8" customFormat="1" ht="9">
      <c r="A148" s="11" t="s">
        <v>29</v>
      </c>
      <c r="B148" s="11" t="s">
        <v>27</v>
      </c>
      <c r="C148" s="11" t="s">
        <v>222</v>
      </c>
      <c r="D148" s="12">
        <v>2865</v>
      </c>
      <c r="E148" s="13">
        <v>194.14</v>
      </c>
      <c r="F148" s="13"/>
      <c r="G148" s="12"/>
      <c r="H148" s="12">
        <f t="shared" si="8"/>
        <v>3059.14</v>
      </c>
      <c r="I148" s="14">
        <v>407.1253659834975</v>
      </c>
      <c r="J148" s="14">
        <f t="shared" si="9"/>
        <v>6.346228024869735</v>
      </c>
    </row>
    <row r="149" spans="1:10" s="8" customFormat="1" ht="9">
      <c r="A149" s="11" t="s">
        <v>29</v>
      </c>
      <c r="B149" s="11" t="s">
        <v>29</v>
      </c>
      <c r="C149" s="11" t="s">
        <v>223</v>
      </c>
      <c r="D149" s="12">
        <v>1983.76</v>
      </c>
      <c r="E149" s="13">
        <v>81.78</v>
      </c>
      <c r="F149" s="13">
        <v>0.14</v>
      </c>
      <c r="G149" s="12"/>
      <c r="H149" s="12">
        <f t="shared" si="8"/>
        <v>2065.68</v>
      </c>
      <c r="I149" s="14">
        <v>630.9346365302382</v>
      </c>
      <c r="J149" s="14">
        <f t="shared" si="9"/>
        <v>3.958986871151389</v>
      </c>
    </row>
    <row r="150" spans="1:10" s="8" customFormat="1" ht="9">
      <c r="A150" s="11" t="s">
        <v>29</v>
      </c>
      <c r="B150" s="11" t="s">
        <v>31</v>
      </c>
      <c r="C150" s="11" t="s">
        <v>224</v>
      </c>
      <c r="D150" s="12">
        <v>2106.88</v>
      </c>
      <c r="E150" s="13">
        <v>553.81</v>
      </c>
      <c r="F150" s="13">
        <v>1.93</v>
      </c>
      <c r="G150" s="12">
        <v>10.69</v>
      </c>
      <c r="H150" s="12">
        <f t="shared" si="8"/>
        <v>2673.31</v>
      </c>
      <c r="I150" s="14">
        <v>451.9543533389687</v>
      </c>
      <c r="J150" s="14">
        <f t="shared" si="9"/>
        <v>20.71626560331574</v>
      </c>
    </row>
    <row r="151" spans="1:10" s="8" customFormat="1" ht="9">
      <c r="A151" s="11" t="s">
        <v>29</v>
      </c>
      <c r="B151" s="11" t="s">
        <v>33</v>
      </c>
      <c r="C151" s="11" t="s">
        <v>225</v>
      </c>
      <c r="D151" s="12">
        <v>1689.32</v>
      </c>
      <c r="E151" s="13">
        <v>203.59</v>
      </c>
      <c r="F151" s="13">
        <v>0.06</v>
      </c>
      <c r="G151" s="12"/>
      <c r="H151" s="12">
        <f t="shared" si="8"/>
        <v>1892.9699999999998</v>
      </c>
      <c r="I151" s="14">
        <v>618.6176470588234</v>
      </c>
      <c r="J151" s="14">
        <f t="shared" si="9"/>
        <v>10.755056868307475</v>
      </c>
    </row>
    <row r="152" spans="1:10" s="8" customFormat="1" ht="9">
      <c r="A152" s="11" t="s">
        <v>29</v>
      </c>
      <c r="B152" s="11" t="s">
        <v>35</v>
      </c>
      <c r="C152" s="11" t="s">
        <v>226</v>
      </c>
      <c r="D152" s="12">
        <v>523.9</v>
      </c>
      <c r="E152" s="13">
        <v>139.04</v>
      </c>
      <c r="F152" s="13">
        <v>0.49</v>
      </c>
      <c r="G152" s="12">
        <v>2.68</v>
      </c>
      <c r="H152" s="12">
        <f t="shared" si="8"/>
        <v>666.1099999999999</v>
      </c>
      <c r="I152" s="14">
        <v>448.55892255892246</v>
      </c>
      <c r="J152" s="14">
        <f t="shared" si="9"/>
        <v>20.873429313476755</v>
      </c>
    </row>
    <row r="153" spans="1:10" s="8" customFormat="1" ht="9">
      <c r="A153" s="11" t="s">
        <v>29</v>
      </c>
      <c r="B153" s="11" t="s">
        <v>37</v>
      </c>
      <c r="C153" s="11" t="s">
        <v>227</v>
      </c>
      <c r="D153" s="12">
        <v>1545.53</v>
      </c>
      <c r="E153" s="13">
        <v>74.57</v>
      </c>
      <c r="F153" s="13"/>
      <c r="G153" s="12"/>
      <c r="H153" s="12">
        <f t="shared" si="8"/>
        <v>1620.1</v>
      </c>
      <c r="I153" s="14">
        <v>430.648591174907</v>
      </c>
      <c r="J153" s="14">
        <f t="shared" si="9"/>
        <v>4.602802296154558</v>
      </c>
    </row>
    <row r="154" spans="1:10" s="8" customFormat="1" ht="9">
      <c r="A154" s="11" t="s">
        <v>29</v>
      </c>
      <c r="B154" s="11" t="s">
        <v>39</v>
      </c>
      <c r="C154" s="11" t="s">
        <v>228</v>
      </c>
      <c r="D154" s="12">
        <v>14974.23</v>
      </c>
      <c r="E154" s="13">
        <v>4703.82</v>
      </c>
      <c r="F154" s="13">
        <v>2.95</v>
      </c>
      <c r="G154" s="12">
        <v>81.58</v>
      </c>
      <c r="H154" s="12">
        <f t="shared" si="8"/>
        <v>19762.58</v>
      </c>
      <c r="I154" s="14">
        <v>719.2669966516232</v>
      </c>
      <c r="J154" s="14">
        <f t="shared" si="9"/>
        <v>23.801649379787452</v>
      </c>
    </row>
    <row r="155" spans="1:10" s="8" customFormat="1" ht="9">
      <c r="A155" s="11" t="s">
        <v>29</v>
      </c>
      <c r="B155" s="11" t="s">
        <v>41</v>
      </c>
      <c r="C155" s="11" t="s">
        <v>229</v>
      </c>
      <c r="D155" s="12">
        <v>1134.13</v>
      </c>
      <c r="E155" s="13">
        <v>45</v>
      </c>
      <c r="F155" s="13"/>
      <c r="G155" s="12"/>
      <c r="H155" s="12">
        <f t="shared" si="8"/>
        <v>1179.13</v>
      </c>
      <c r="I155" s="14">
        <v>474.881192106323</v>
      </c>
      <c r="J155" s="14">
        <f t="shared" si="9"/>
        <v>3.8163730886331444</v>
      </c>
    </row>
    <row r="156" spans="1:10" s="8" customFormat="1" ht="9">
      <c r="A156" s="11" t="s">
        <v>29</v>
      </c>
      <c r="B156" s="11" t="s">
        <v>43</v>
      </c>
      <c r="C156" s="11" t="s">
        <v>230</v>
      </c>
      <c r="D156" s="12">
        <v>3967.55</v>
      </c>
      <c r="E156" s="13">
        <v>885.37</v>
      </c>
      <c r="F156" s="13">
        <v>1.01</v>
      </c>
      <c r="G156" s="12">
        <v>15.42</v>
      </c>
      <c r="H156" s="12">
        <f t="shared" si="8"/>
        <v>4869.35</v>
      </c>
      <c r="I156" s="14">
        <v>535.387575590984</v>
      </c>
      <c r="J156" s="14">
        <f t="shared" si="9"/>
        <v>18.182508959101316</v>
      </c>
    </row>
    <row r="157" spans="1:10" s="8" customFormat="1" ht="9">
      <c r="A157" s="11" t="s">
        <v>29</v>
      </c>
      <c r="B157" s="11" t="s">
        <v>45</v>
      </c>
      <c r="C157" s="11" t="s">
        <v>231</v>
      </c>
      <c r="D157" s="12">
        <v>2336.84</v>
      </c>
      <c r="E157" s="13">
        <v>66.05</v>
      </c>
      <c r="F157" s="13">
        <v>0.23</v>
      </c>
      <c r="G157" s="12">
        <v>12.01</v>
      </c>
      <c r="H157" s="12">
        <f t="shared" si="8"/>
        <v>2415.1300000000006</v>
      </c>
      <c r="I157" s="14">
        <v>456.02907854984903</v>
      </c>
      <c r="J157" s="14">
        <f t="shared" si="9"/>
        <v>2.7348424308422317</v>
      </c>
    </row>
    <row r="158" spans="1:10" s="8" customFormat="1" ht="9">
      <c r="A158" s="11" t="s">
        <v>29</v>
      </c>
      <c r="B158" s="11" t="s">
        <v>47</v>
      </c>
      <c r="C158" s="11" t="s">
        <v>232</v>
      </c>
      <c r="D158" s="12">
        <v>80.63</v>
      </c>
      <c r="E158" s="13">
        <v>4</v>
      </c>
      <c r="F158" s="13"/>
      <c r="G158" s="12"/>
      <c r="H158" s="12">
        <f t="shared" si="8"/>
        <v>84.63</v>
      </c>
      <c r="I158" s="14">
        <v>330.5859375</v>
      </c>
      <c r="J158" s="14">
        <f t="shared" si="9"/>
        <v>4.726456339359565</v>
      </c>
    </row>
    <row r="159" spans="1:10" s="8" customFormat="1" ht="9">
      <c r="A159" s="11" t="s">
        <v>29</v>
      </c>
      <c r="B159" s="11" t="s">
        <v>49</v>
      </c>
      <c r="C159" s="11" t="s">
        <v>233</v>
      </c>
      <c r="D159" s="12">
        <v>275.8</v>
      </c>
      <c r="E159" s="13">
        <v>6.81</v>
      </c>
      <c r="F159" s="13">
        <v>0.09</v>
      </c>
      <c r="G159" s="12"/>
      <c r="H159" s="12">
        <f t="shared" si="8"/>
        <v>282.7</v>
      </c>
      <c r="I159" s="14">
        <v>501.2411347517731</v>
      </c>
      <c r="J159" s="14">
        <f t="shared" si="9"/>
        <v>2.408914043155288</v>
      </c>
    </row>
    <row r="160" spans="1:10" s="8" customFormat="1" ht="9">
      <c r="A160" s="11" t="s">
        <v>29</v>
      </c>
      <c r="B160" s="11" t="s">
        <v>51</v>
      </c>
      <c r="C160" s="11" t="s">
        <v>234</v>
      </c>
      <c r="D160" s="12">
        <v>825</v>
      </c>
      <c r="E160" s="13"/>
      <c r="F160" s="13"/>
      <c r="G160" s="12"/>
      <c r="H160" s="12">
        <f t="shared" si="8"/>
        <v>825</v>
      </c>
      <c r="I160" s="14">
        <v>462.7033090297252</v>
      </c>
      <c r="J160" s="14">
        <f t="shared" si="9"/>
        <v>0</v>
      </c>
    </row>
    <row r="161" spans="1:10" s="8" customFormat="1" ht="9">
      <c r="A161" s="11" t="s">
        <v>29</v>
      </c>
      <c r="B161" s="11" t="s">
        <v>53</v>
      </c>
      <c r="C161" s="11" t="s">
        <v>235</v>
      </c>
      <c r="D161" s="12">
        <v>69.73</v>
      </c>
      <c r="E161" s="13"/>
      <c r="F161" s="13"/>
      <c r="G161" s="12"/>
      <c r="H161" s="12">
        <f t="shared" si="8"/>
        <v>69.73</v>
      </c>
      <c r="I161" s="14">
        <v>571.5573770491803</v>
      </c>
      <c r="J161" s="14">
        <f t="shared" si="9"/>
        <v>0</v>
      </c>
    </row>
    <row r="162" spans="1:10" s="8" customFormat="1" ht="9">
      <c r="A162" s="11" t="s">
        <v>29</v>
      </c>
      <c r="B162" s="11" t="s">
        <v>55</v>
      </c>
      <c r="C162" s="11" t="s">
        <v>236</v>
      </c>
      <c r="D162" s="12">
        <v>137.48</v>
      </c>
      <c r="E162" s="13">
        <v>6.98</v>
      </c>
      <c r="F162" s="13"/>
      <c r="G162" s="12"/>
      <c r="H162" s="12">
        <f t="shared" si="8"/>
        <v>144.45999999999998</v>
      </c>
      <c r="I162" s="14">
        <v>300.95833333333326</v>
      </c>
      <c r="J162" s="14">
        <f t="shared" si="9"/>
        <v>4.831787345978126</v>
      </c>
    </row>
    <row r="163" spans="1:10" s="8" customFormat="1" ht="9">
      <c r="A163" s="11" t="s">
        <v>29</v>
      </c>
      <c r="B163" s="11" t="s">
        <v>57</v>
      </c>
      <c r="C163" s="11" t="s">
        <v>237</v>
      </c>
      <c r="D163" s="12">
        <v>234.18</v>
      </c>
      <c r="E163" s="13">
        <v>5</v>
      </c>
      <c r="F163" s="13"/>
      <c r="G163" s="12"/>
      <c r="H163" s="12">
        <f t="shared" si="8"/>
        <v>239.18</v>
      </c>
      <c r="I163" s="14">
        <v>709.7329376854599</v>
      </c>
      <c r="J163" s="14">
        <f t="shared" si="9"/>
        <v>2.0904757922903254</v>
      </c>
    </row>
    <row r="164" spans="1:10" s="8" customFormat="1" ht="9">
      <c r="A164" s="11" t="s">
        <v>29</v>
      </c>
      <c r="B164" s="11" t="s">
        <v>59</v>
      </c>
      <c r="C164" s="11" t="s">
        <v>238</v>
      </c>
      <c r="D164" s="12">
        <v>276035.99</v>
      </c>
      <c r="E164" s="13">
        <v>36183.87</v>
      </c>
      <c r="F164" s="13">
        <v>55</v>
      </c>
      <c r="G164" s="12">
        <v>424.07</v>
      </c>
      <c r="H164" s="12">
        <f aca="true" t="shared" si="10" ref="H164:H195">SUM(D164:G164)</f>
        <v>312698.93</v>
      </c>
      <c r="I164" s="14">
        <v>512.363335173937</v>
      </c>
      <c r="J164" s="14">
        <f aca="true" t="shared" si="11" ref="J164:J195">E164/H164*100</f>
        <v>11.571472278462865</v>
      </c>
    </row>
    <row r="165" spans="1:10" s="8" customFormat="1" ht="9">
      <c r="A165" s="11" t="s">
        <v>29</v>
      </c>
      <c r="B165" s="11" t="s">
        <v>61</v>
      </c>
      <c r="C165" s="11" t="s">
        <v>239</v>
      </c>
      <c r="D165" s="12">
        <v>76.08</v>
      </c>
      <c r="E165" s="13">
        <v>5.42</v>
      </c>
      <c r="F165" s="13"/>
      <c r="G165" s="12"/>
      <c r="H165" s="12">
        <f t="shared" si="10"/>
        <v>81.5</v>
      </c>
      <c r="I165" s="14">
        <v>554.421768707483</v>
      </c>
      <c r="J165" s="14">
        <f t="shared" si="11"/>
        <v>6.6503067484662575</v>
      </c>
    </row>
    <row r="166" spans="1:10" s="8" customFormat="1" ht="9">
      <c r="A166" s="11" t="s">
        <v>29</v>
      </c>
      <c r="B166" s="11" t="s">
        <v>63</v>
      </c>
      <c r="C166" s="11" t="s">
        <v>240</v>
      </c>
      <c r="D166" s="12">
        <v>688.54</v>
      </c>
      <c r="E166" s="13">
        <v>145.38</v>
      </c>
      <c r="F166" s="13">
        <v>0.14</v>
      </c>
      <c r="G166" s="12"/>
      <c r="H166" s="12">
        <f t="shared" si="10"/>
        <v>834.06</v>
      </c>
      <c r="I166" s="14">
        <v>559.771812080537</v>
      </c>
      <c r="J166" s="14">
        <f t="shared" si="11"/>
        <v>17.4304006905978</v>
      </c>
    </row>
    <row r="167" spans="1:10" s="8" customFormat="1" ht="9">
      <c r="A167" s="11" t="s">
        <v>29</v>
      </c>
      <c r="B167" s="11" t="s">
        <v>65</v>
      </c>
      <c r="C167" s="11" t="s">
        <v>241</v>
      </c>
      <c r="D167" s="12">
        <v>7923.42</v>
      </c>
      <c r="E167" s="13">
        <v>1260.22</v>
      </c>
      <c r="F167" s="13">
        <v>0.88</v>
      </c>
      <c r="G167" s="12"/>
      <c r="H167" s="12">
        <f t="shared" si="10"/>
        <v>9184.519999999999</v>
      </c>
      <c r="I167" s="14">
        <v>709.7774343122101</v>
      </c>
      <c r="J167" s="14">
        <f t="shared" si="11"/>
        <v>13.721130772212378</v>
      </c>
    </row>
    <row r="168" spans="1:10" s="8" customFormat="1" ht="9">
      <c r="A168" s="11" t="s">
        <v>29</v>
      </c>
      <c r="B168" s="11" t="s">
        <v>67</v>
      </c>
      <c r="C168" s="11" t="s">
        <v>242</v>
      </c>
      <c r="D168" s="12">
        <v>1090.5</v>
      </c>
      <c r="E168" s="13">
        <v>73.73</v>
      </c>
      <c r="F168" s="13"/>
      <c r="G168" s="12"/>
      <c r="H168" s="12">
        <f t="shared" si="10"/>
        <v>1164.23</v>
      </c>
      <c r="I168" s="14">
        <v>524.9008115419297</v>
      </c>
      <c r="J168" s="14">
        <f t="shared" si="11"/>
        <v>6.332941085524338</v>
      </c>
    </row>
    <row r="169" spans="1:10" s="8" customFormat="1" ht="9">
      <c r="A169" s="11" t="s">
        <v>29</v>
      </c>
      <c r="B169" s="11" t="s">
        <v>69</v>
      </c>
      <c r="C169" s="11" t="s">
        <v>243</v>
      </c>
      <c r="D169" s="12">
        <v>144.36</v>
      </c>
      <c r="E169" s="13">
        <v>7.34</v>
      </c>
      <c r="F169" s="13"/>
      <c r="G169" s="12"/>
      <c r="H169" s="12">
        <f t="shared" si="10"/>
        <v>151.70000000000002</v>
      </c>
      <c r="I169" s="14">
        <v>300.99206349206355</v>
      </c>
      <c r="J169" s="14">
        <f t="shared" si="11"/>
        <v>4.838497033618984</v>
      </c>
    </row>
    <row r="170" spans="1:10" s="8" customFormat="1" ht="9">
      <c r="A170" s="11" t="s">
        <v>29</v>
      </c>
      <c r="B170" s="11" t="s">
        <v>71</v>
      </c>
      <c r="C170" s="11" t="s">
        <v>244</v>
      </c>
      <c r="D170" s="12">
        <v>662.99</v>
      </c>
      <c r="E170" s="13">
        <v>46.96</v>
      </c>
      <c r="F170" s="13"/>
      <c r="G170" s="12"/>
      <c r="H170" s="12">
        <f t="shared" si="10"/>
        <v>709.95</v>
      </c>
      <c r="I170" s="14">
        <v>474.8829431438127</v>
      </c>
      <c r="J170" s="14">
        <f t="shared" si="11"/>
        <v>6.614550320445102</v>
      </c>
    </row>
    <row r="171" spans="1:10" s="8" customFormat="1" ht="9">
      <c r="A171" s="11" t="s">
        <v>29</v>
      </c>
      <c r="B171" s="11" t="s">
        <v>73</v>
      </c>
      <c r="C171" s="11" t="s">
        <v>245</v>
      </c>
      <c r="D171" s="12">
        <v>1360.28</v>
      </c>
      <c r="E171" s="13">
        <v>174.79</v>
      </c>
      <c r="F171" s="13"/>
      <c r="G171" s="12"/>
      <c r="H171" s="12">
        <f t="shared" si="10"/>
        <v>1535.07</v>
      </c>
      <c r="I171" s="14">
        <v>376.24264705882354</v>
      </c>
      <c r="J171" s="14">
        <f t="shared" si="11"/>
        <v>11.386451432182247</v>
      </c>
    </row>
    <row r="172" spans="1:10" s="8" customFormat="1" ht="9">
      <c r="A172" s="11" t="s">
        <v>29</v>
      </c>
      <c r="B172" s="11" t="s">
        <v>75</v>
      </c>
      <c r="C172" s="11" t="s">
        <v>246</v>
      </c>
      <c r="D172" s="12">
        <v>1478.2</v>
      </c>
      <c r="E172" s="13">
        <v>126.17</v>
      </c>
      <c r="F172" s="13"/>
      <c r="G172" s="12">
        <v>8.45</v>
      </c>
      <c r="H172" s="12">
        <f t="shared" si="10"/>
        <v>1612.8200000000002</v>
      </c>
      <c r="I172" s="14">
        <v>612.3082763857252</v>
      </c>
      <c r="J172" s="14">
        <f t="shared" si="11"/>
        <v>7.8229436638930565</v>
      </c>
    </row>
    <row r="173" spans="1:10" s="8" customFormat="1" ht="9">
      <c r="A173" s="11" t="s">
        <v>29</v>
      </c>
      <c r="B173" s="11" t="s">
        <v>77</v>
      </c>
      <c r="C173" s="11" t="s">
        <v>247</v>
      </c>
      <c r="D173" s="12">
        <v>311.5</v>
      </c>
      <c r="E173" s="13">
        <v>20.91</v>
      </c>
      <c r="F173" s="13">
        <v>0.08</v>
      </c>
      <c r="G173" s="12"/>
      <c r="H173" s="12">
        <f t="shared" si="10"/>
        <v>332.49</v>
      </c>
      <c r="I173" s="14">
        <v>255.1726784343822</v>
      </c>
      <c r="J173" s="14">
        <f t="shared" si="11"/>
        <v>6.288910944690065</v>
      </c>
    </row>
    <row r="174" spans="1:10" s="8" customFormat="1" ht="9">
      <c r="A174" s="11" t="s">
        <v>29</v>
      </c>
      <c r="B174" s="11" t="s">
        <v>79</v>
      </c>
      <c r="C174" s="11" t="s">
        <v>248</v>
      </c>
      <c r="D174" s="12">
        <v>1444.06</v>
      </c>
      <c r="E174" s="13">
        <v>69.67</v>
      </c>
      <c r="F174" s="13"/>
      <c r="G174" s="12"/>
      <c r="H174" s="12">
        <f t="shared" si="10"/>
        <v>1513.73</v>
      </c>
      <c r="I174" s="14">
        <v>430.64864864864865</v>
      </c>
      <c r="J174" s="14">
        <f t="shared" si="11"/>
        <v>4.602538101246589</v>
      </c>
    </row>
    <row r="175" spans="1:10" s="8" customFormat="1" ht="9">
      <c r="A175" s="11" t="s">
        <v>29</v>
      </c>
      <c r="B175" s="11" t="s">
        <v>81</v>
      </c>
      <c r="C175" s="11" t="s">
        <v>249</v>
      </c>
      <c r="D175" s="12">
        <v>1205.83</v>
      </c>
      <c r="E175" s="13">
        <v>0</v>
      </c>
      <c r="F175" s="13"/>
      <c r="G175" s="12"/>
      <c r="H175" s="12">
        <f t="shared" si="10"/>
        <v>1205.83</v>
      </c>
      <c r="I175" s="14">
        <v>470.843420538852</v>
      </c>
      <c r="J175" s="14">
        <f t="shared" si="11"/>
        <v>0</v>
      </c>
    </row>
    <row r="176" spans="1:10" s="8" customFormat="1" ht="9">
      <c r="A176" s="11" t="s">
        <v>29</v>
      </c>
      <c r="B176" s="11" t="s">
        <v>83</v>
      </c>
      <c r="C176" s="11" t="s">
        <v>250</v>
      </c>
      <c r="D176" s="12">
        <v>1884.86</v>
      </c>
      <c r="E176" s="13">
        <v>283.65</v>
      </c>
      <c r="F176" s="13">
        <v>0.9</v>
      </c>
      <c r="G176" s="12">
        <v>4.97</v>
      </c>
      <c r="H176" s="12">
        <f t="shared" si="10"/>
        <v>2174.3799999999997</v>
      </c>
      <c r="I176" s="14">
        <v>789.8220123501633</v>
      </c>
      <c r="J176" s="14">
        <f t="shared" si="11"/>
        <v>13.045097912968295</v>
      </c>
    </row>
    <row r="177" spans="1:10" s="8" customFormat="1" ht="9">
      <c r="A177" s="11" t="s">
        <v>29</v>
      </c>
      <c r="B177" s="11" t="s">
        <v>85</v>
      </c>
      <c r="C177" s="11" t="s">
        <v>251</v>
      </c>
      <c r="D177" s="12">
        <v>133.4</v>
      </c>
      <c r="E177" s="13"/>
      <c r="F177" s="13"/>
      <c r="G177" s="12"/>
      <c r="H177" s="12">
        <f t="shared" si="10"/>
        <v>133.4</v>
      </c>
      <c r="I177" s="14">
        <v>481.5884476534296</v>
      </c>
      <c r="J177" s="14">
        <f t="shared" si="11"/>
        <v>0</v>
      </c>
    </row>
    <row r="178" spans="1:10" s="8" customFormat="1" ht="9">
      <c r="A178" s="11" t="s">
        <v>29</v>
      </c>
      <c r="B178" s="11" t="s">
        <v>87</v>
      </c>
      <c r="C178" s="11" t="s">
        <v>252</v>
      </c>
      <c r="D178" s="12">
        <v>1056.15</v>
      </c>
      <c r="E178" s="13">
        <v>41.23</v>
      </c>
      <c r="F178" s="13">
        <v>0.1</v>
      </c>
      <c r="G178" s="12"/>
      <c r="H178" s="12">
        <f t="shared" si="10"/>
        <v>1097.48</v>
      </c>
      <c r="I178" s="14">
        <v>552.0523138832998</v>
      </c>
      <c r="J178" s="14">
        <f t="shared" si="11"/>
        <v>3.756788278601888</v>
      </c>
    </row>
    <row r="179" spans="1:10" s="8" customFormat="1" ht="9">
      <c r="A179" s="11" t="s">
        <v>29</v>
      </c>
      <c r="B179" s="11" t="s">
        <v>89</v>
      </c>
      <c r="C179" s="11" t="s">
        <v>253</v>
      </c>
      <c r="D179" s="12">
        <v>887.42</v>
      </c>
      <c r="E179" s="13">
        <v>105.92</v>
      </c>
      <c r="F179" s="13"/>
      <c r="G179" s="12">
        <v>11.55</v>
      </c>
      <c r="H179" s="12">
        <f t="shared" si="10"/>
        <v>1004.8899999999999</v>
      </c>
      <c r="I179" s="14">
        <v>430.5441302485004</v>
      </c>
      <c r="J179" s="14">
        <f t="shared" si="11"/>
        <v>10.540457164465764</v>
      </c>
    </row>
    <row r="180" spans="1:10" s="8" customFormat="1" ht="9">
      <c r="A180" s="11" t="s">
        <v>29</v>
      </c>
      <c r="B180" s="11" t="s">
        <v>91</v>
      </c>
      <c r="C180" s="11" t="s">
        <v>254</v>
      </c>
      <c r="D180" s="12">
        <v>419.97</v>
      </c>
      <c r="E180" s="13">
        <v>19</v>
      </c>
      <c r="F180" s="13"/>
      <c r="G180" s="12"/>
      <c r="H180" s="12">
        <f t="shared" si="10"/>
        <v>438.97</v>
      </c>
      <c r="I180" s="14">
        <v>467.4866879659212</v>
      </c>
      <c r="J180" s="14">
        <f t="shared" si="11"/>
        <v>4.328314007790965</v>
      </c>
    </row>
    <row r="181" spans="1:10" s="8" customFormat="1" ht="9">
      <c r="A181" s="11" t="s">
        <v>29</v>
      </c>
      <c r="B181" s="11" t="s">
        <v>93</v>
      </c>
      <c r="C181" s="11" t="s">
        <v>255</v>
      </c>
      <c r="D181" s="12">
        <v>198.3</v>
      </c>
      <c r="E181" s="13">
        <v>14.2</v>
      </c>
      <c r="F181" s="13"/>
      <c r="G181" s="12"/>
      <c r="H181" s="12">
        <f t="shared" si="10"/>
        <v>212.5</v>
      </c>
      <c r="I181" s="14">
        <v>348.3606557377049</v>
      </c>
      <c r="J181" s="14">
        <f t="shared" si="11"/>
        <v>6.68235294117647</v>
      </c>
    </row>
    <row r="182" spans="1:10" s="8" customFormat="1" ht="9">
      <c r="A182" s="11" t="s">
        <v>29</v>
      </c>
      <c r="B182" s="11" t="s">
        <v>95</v>
      </c>
      <c r="C182" s="11" t="s">
        <v>256</v>
      </c>
      <c r="D182" s="12">
        <v>1090.46</v>
      </c>
      <c r="E182" s="13">
        <v>3.46</v>
      </c>
      <c r="F182" s="13"/>
      <c r="G182" s="12"/>
      <c r="H182" s="12">
        <f t="shared" si="10"/>
        <v>1093.92</v>
      </c>
      <c r="I182" s="14">
        <v>444.8637657584384</v>
      </c>
      <c r="J182" s="14">
        <f t="shared" si="11"/>
        <v>0.31629369606552576</v>
      </c>
    </row>
    <row r="183" spans="1:10" s="8" customFormat="1" ht="9">
      <c r="A183" s="11" t="s">
        <v>29</v>
      </c>
      <c r="B183" s="11" t="s">
        <v>97</v>
      </c>
      <c r="C183" s="11" t="s">
        <v>257</v>
      </c>
      <c r="D183" s="12">
        <v>842.03</v>
      </c>
      <c r="E183" s="13">
        <v>140.28</v>
      </c>
      <c r="F183" s="13"/>
      <c r="G183" s="12"/>
      <c r="H183" s="12">
        <f t="shared" si="10"/>
        <v>982.31</v>
      </c>
      <c r="I183" s="14">
        <v>1856.9187145557655</v>
      </c>
      <c r="J183" s="14">
        <f t="shared" si="11"/>
        <v>14.280624242856128</v>
      </c>
    </row>
    <row r="184" spans="1:10" s="8" customFormat="1" ht="9">
      <c r="A184" s="11" t="s">
        <v>29</v>
      </c>
      <c r="B184" s="11" t="s">
        <v>99</v>
      </c>
      <c r="C184" s="11" t="s">
        <v>258</v>
      </c>
      <c r="D184" s="12">
        <v>131.59</v>
      </c>
      <c r="E184" s="13"/>
      <c r="F184" s="13"/>
      <c r="G184" s="12"/>
      <c r="H184" s="12">
        <f t="shared" si="10"/>
        <v>131.59</v>
      </c>
      <c r="I184" s="14">
        <v>848.9677419354839</v>
      </c>
      <c r="J184" s="14">
        <f t="shared" si="11"/>
        <v>0</v>
      </c>
    </row>
    <row r="185" spans="1:10" s="8" customFormat="1" ht="9">
      <c r="A185" s="11" t="s">
        <v>29</v>
      </c>
      <c r="B185" s="11" t="s">
        <v>101</v>
      </c>
      <c r="C185" s="11" t="s">
        <v>259</v>
      </c>
      <c r="D185" s="12">
        <v>17249.28</v>
      </c>
      <c r="E185" s="13">
        <v>2886.65</v>
      </c>
      <c r="F185" s="13">
        <v>3.71</v>
      </c>
      <c r="G185" s="12">
        <v>97.89</v>
      </c>
      <c r="H185" s="12">
        <f t="shared" si="10"/>
        <v>20237.53</v>
      </c>
      <c r="I185" s="14">
        <v>694.0406049590179</v>
      </c>
      <c r="J185" s="14">
        <f t="shared" si="11"/>
        <v>14.263845439636164</v>
      </c>
    </row>
    <row r="186" spans="1:10" s="8" customFormat="1" ht="9">
      <c r="A186" s="11" t="s">
        <v>29</v>
      </c>
      <c r="B186" s="11" t="s">
        <v>103</v>
      </c>
      <c r="C186" s="11" t="s">
        <v>260</v>
      </c>
      <c r="D186" s="12">
        <v>5522.88</v>
      </c>
      <c r="E186" s="13">
        <v>691.14</v>
      </c>
      <c r="F186" s="13">
        <v>1.52</v>
      </c>
      <c r="G186" s="12">
        <v>24.07</v>
      </c>
      <c r="H186" s="12">
        <f t="shared" si="10"/>
        <v>6239.610000000001</v>
      </c>
      <c r="I186" s="14">
        <v>612.2667059169856</v>
      </c>
      <c r="J186" s="14">
        <f t="shared" si="11"/>
        <v>11.07665382932587</v>
      </c>
    </row>
    <row r="187" spans="1:10" s="8" customFormat="1" ht="9">
      <c r="A187" s="11" t="s">
        <v>29</v>
      </c>
      <c r="B187" s="11" t="s">
        <v>105</v>
      </c>
      <c r="C187" s="11" t="s">
        <v>261</v>
      </c>
      <c r="D187" s="12">
        <v>496.82</v>
      </c>
      <c r="E187" s="13">
        <v>55.58</v>
      </c>
      <c r="F187" s="13"/>
      <c r="G187" s="12">
        <v>6.46</v>
      </c>
      <c r="H187" s="12">
        <f t="shared" si="10"/>
        <v>558.86</v>
      </c>
      <c r="I187" s="14">
        <v>447.8044871794872</v>
      </c>
      <c r="J187" s="14">
        <f t="shared" si="11"/>
        <v>9.945245678703074</v>
      </c>
    </row>
    <row r="188" spans="1:10" s="8" customFormat="1" ht="9">
      <c r="A188" s="11" t="s">
        <v>29</v>
      </c>
      <c r="B188" s="11" t="s">
        <v>107</v>
      </c>
      <c r="C188" s="11" t="s">
        <v>262</v>
      </c>
      <c r="D188" s="12">
        <v>1959.99</v>
      </c>
      <c r="E188" s="13">
        <v>171.74</v>
      </c>
      <c r="F188" s="13">
        <v>0.57</v>
      </c>
      <c r="G188" s="12"/>
      <c r="H188" s="12">
        <f t="shared" si="10"/>
        <v>2132.3</v>
      </c>
      <c r="I188" s="14">
        <v>475.42920847268675</v>
      </c>
      <c r="J188" s="14">
        <f t="shared" si="11"/>
        <v>8.054213759789898</v>
      </c>
    </row>
    <row r="189" spans="1:10" s="8" customFormat="1" ht="9">
      <c r="A189" s="11" t="s">
        <v>29</v>
      </c>
      <c r="B189" s="11" t="s">
        <v>109</v>
      </c>
      <c r="C189" s="11" t="s">
        <v>263</v>
      </c>
      <c r="D189" s="12">
        <v>41.67</v>
      </c>
      <c r="E189" s="13">
        <v>0</v>
      </c>
      <c r="F189" s="13"/>
      <c r="G189" s="12"/>
      <c r="H189" s="12">
        <f t="shared" si="10"/>
        <v>41.67</v>
      </c>
      <c r="I189" s="14">
        <v>438.63157894736844</v>
      </c>
      <c r="J189" s="14">
        <f t="shared" si="11"/>
        <v>0</v>
      </c>
    </row>
    <row r="190" spans="1:10" s="8" customFormat="1" ht="9">
      <c r="A190" s="11" t="s">
        <v>29</v>
      </c>
      <c r="B190" s="11" t="s">
        <v>111</v>
      </c>
      <c r="C190" s="11" t="s">
        <v>264</v>
      </c>
      <c r="D190" s="12">
        <v>1033.48</v>
      </c>
      <c r="E190" s="13">
        <v>162.82</v>
      </c>
      <c r="F190" s="13">
        <v>0.76</v>
      </c>
      <c r="G190" s="12"/>
      <c r="H190" s="12">
        <f t="shared" si="10"/>
        <v>1197.06</v>
      </c>
      <c r="I190" s="14">
        <v>389.0347741306467</v>
      </c>
      <c r="J190" s="14">
        <f t="shared" si="11"/>
        <v>13.601657393948507</v>
      </c>
    </row>
    <row r="191" spans="1:10" s="8" customFormat="1" ht="9">
      <c r="A191" s="11" t="s">
        <v>29</v>
      </c>
      <c r="B191" s="11" t="s">
        <v>113</v>
      </c>
      <c r="C191" s="11" t="s">
        <v>265</v>
      </c>
      <c r="D191" s="12">
        <v>211.73</v>
      </c>
      <c r="E191" s="13">
        <v>11.49</v>
      </c>
      <c r="F191" s="13"/>
      <c r="G191" s="12"/>
      <c r="H191" s="12">
        <f t="shared" si="10"/>
        <v>223.22</v>
      </c>
      <c r="I191" s="14">
        <v>400.0358422939068</v>
      </c>
      <c r="J191" s="14">
        <f t="shared" si="11"/>
        <v>5.147388226861392</v>
      </c>
    </row>
    <row r="192" spans="1:10" s="8" customFormat="1" ht="9">
      <c r="A192" s="11" t="s">
        <v>29</v>
      </c>
      <c r="B192" s="11" t="s">
        <v>115</v>
      </c>
      <c r="C192" s="11" t="s">
        <v>266</v>
      </c>
      <c r="D192" s="12">
        <v>986.54</v>
      </c>
      <c r="E192" s="13">
        <v>13.3</v>
      </c>
      <c r="F192" s="13"/>
      <c r="G192" s="12"/>
      <c r="H192" s="12">
        <f t="shared" si="10"/>
        <v>999.8399999999999</v>
      </c>
      <c r="I192" s="14">
        <v>416.42648896293207</v>
      </c>
      <c r="J192" s="14">
        <f t="shared" si="11"/>
        <v>1.3302128340534487</v>
      </c>
    </row>
    <row r="193" spans="1:10" s="8" customFormat="1" ht="9">
      <c r="A193" s="11" t="s">
        <v>29</v>
      </c>
      <c r="B193" s="11" t="s">
        <v>117</v>
      </c>
      <c r="C193" s="11" t="s">
        <v>267</v>
      </c>
      <c r="D193" s="12">
        <v>6645.24</v>
      </c>
      <c r="E193" s="13">
        <v>2028.04</v>
      </c>
      <c r="F193" s="13">
        <v>0.6</v>
      </c>
      <c r="G193" s="12">
        <v>35.5</v>
      </c>
      <c r="H193" s="12">
        <f t="shared" si="10"/>
        <v>8709.38</v>
      </c>
      <c r="I193" s="14">
        <v>837.0379625180202</v>
      </c>
      <c r="J193" s="14">
        <f t="shared" si="11"/>
        <v>23.285698867198356</v>
      </c>
    </row>
    <row r="194" spans="1:10" s="8" customFormat="1" ht="9">
      <c r="A194" s="11" t="s">
        <v>29</v>
      </c>
      <c r="B194" s="11" t="s">
        <v>119</v>
      </c>
      <c r="C194" s="11" t="s">
        <v>268</v>
      </c>
      <c r="D194" s="12">
        <v>2476.74</v>
      </c>
      <c r="E194" s="13">
        <v>191.7</v>
      </c>
      <c r="F194" s="13">
        <v>0.32</v>
      </c>
      <c r="G194" s="12">
        <v>4.71</v>
      </c>
      <c r="H194" s="12">
        <f t="shared" si="10"/>
        <v>2673.47</v>
      </c>
      <c r="I194" s="14">
        <v>446.8443924452616</v>
      </c>
      <c r="J194" s="14">
        <f t="shared" si="11"/>
        <v>7.17045637317793</v>
      </c>
    </row>
    <row r="195" spans="1:10" s="8" customFormat="1" ht="9">
      <c r="A195" s="11" t="s">
        <v>29</v>
      </c>
      <c r="B195" s="11" t="s">
        <v>121</v>
      </c>
      <c r="C195" s="11" t="s">
        <v>269</v>
      </c>
      <c r="D195" s="12">
        <v>710.09</v>
      </c>
      <c r="E195" s="13">
        <v>67.61</v>
      </c>
      <c r="F195" s="13"/>
      <c r="G195" s="12">
        <v>8.87</v>
      </c>
      <c r="H195" s="12">
        <f t="shared" si="10"/>
        <v>786.57</v>
      </c>
      <c r="I195" s="14">
        <v>625.7517899761336</v>
      </c>
      <c r="J195" s="14">
        <f t="shared" si="11"/>
        <v>8.595547757987209</v>
      </c>
    </row>
    <row r="196" spans="1:10" s="8" customFormat="1" ht="9">
      <c r="A196" s="11" t="s">
        <v>29</v>
      </c>
      <c r="B196" s="11" t="s">
        <v>123</v>
      </c>
      <c r="C196" s="11" t="s">
        <v>270</v>
      </c>
      <c r="D196" s="12">
        <v>1914.43</v>
      </c>
      <c r="E196" s="13">
        <v>264.75</v>
      </c>
      <c r="F196" s="13">
        <v>0.17</v>
      </c>
      <c r="G196" s="12"/>
      <c r="H196" s="12">
        <f aca="true" t="shared" si="12" ref="H196:H227">SUM(D196:G196)</f>
        <v>2179.3500000000004</v>
      </c>
      <c r="I196" s="14">
        <v>696.9459545890631</v>
      </c>
      <c r="J196" s="14">
        <f aca="true" t="shared" si="13" ref="J196:J227">E196/H196*100</f>
        <v>12.148117557987472</v>
      </c>
    </row>
    <row r="197" spans="1:10" s="8" customFormat="1" ht="9">
      <c r="A197" s="11" t="s">
        <v>29</v>
      </c>
      <c r="B197" s="11" t="s">
        <v>125</v>
      </c>
      <c r="C197" s="11" t="s">
        <v>271</v>
      </c>
      <c r="D197" s="12">
        <v>3236.91</v>
      </c>
      <c r="E197" s="13">
        <v>156.17</v>
      </c>
      <c r="F197" s="13"/>
      <c r="G197" s="12"/>
      <c r="H197" s="12">
        <f t="shared" si="12"/>
        <v>3393.08</v>
      </c>
      <c r="I197" s="14">
        <v>430.64855946186066</v>
      </c>
      <c r="J197" s="14">
        <f t="shared" si="13"/>
        <v>4.602602944817098</v>
      </c>
    </row>
    <row r="198" spans="1:10" s="8" customFormat="1" ht="9">
      <c r="A198" s="11" t="s">
        <v>29</v>
      </c>
      <c r="B198" s="11" t="s">
        <v>127</v>
      </c>
      <c r="C198" s="11" t="s">
        <v>272</v>
      </c>
      <c r="D198" s="12">
        <v>9558.7</v>
      </c>
      <c r="E198" s="13">
        <v>1897.18</v>
      </c>
      <c r="F198" s="13">
        <v>6.22</v>
      </c>
      <c r="G198" s="12">
        <v>34.48</v>
      </c>
      <c r="H198" s="12">
        <f t="shared" si="12"/>
        <v>11496.58</v>
      </c>
      <c r="I198" s="14">
        <v>602.419828128275</v>
      </c>
      <c r="J198" s="14">
        <f t="shared" si="13"/>
        <v>16.502124979776596</v>
      </c>
    </row>
    <row r="199" spans="1:10" s="8" customFormat="1" ht="9">
      <c r="A199" s="11" t="s">
        <v>29</v>
      </c>
      <c r="B199" s="11" t="s">
        <v>129</v>
      </c>
      <c r="C199" s="11" t="s">
        <v>273</v>
      </c>
      <c r="D199" s="12">
        <v>2186.8</v>
      </c>
      <c r="E199" s="13">
        <v>109.97</v>
      </c>
      <c r="F199" s="13">
        <v>0.23</v>
      </c>
      <c r="G199" s="12"/>
      <c r="H199" s="12">
        <f t="shared" si="12"/>
        <v>2297</v>
      </c>
      <c r="I199" s="14">
        <v>538.8224255219329</v>
      </c>
      <c r="J199" s="14">
        <f t="shared" si="13"/>
        <v>4.787548976926425</v>
      </c>
    </row>
    <row r="200" spans="1:10" s="8" customFormat="1" ht="9">
      <c r="A200" s="11" t="s">
        <v>29</v>
      </c>
      <c r="B200" s="11" t="s">
        <v>131</v>
      </c>
      <c r="C200" s="11" t="s">
        <v>274</v>
      </c>
      <c r="D200" s="12">
        <v>298.88</v>
      </c>
      <c r="E200" s="13">
        <v>31.43</v>
      </c>
      <c r="F200" s="13"/>
      <c r="G200" s="12"/>
      <c r="H200" s="12">
        <f t="shared" si="12"/>
        <v>330.31</v>
      </c>
      <c r="I200" s="14">
        <v>538.84176182708</v>
      </c>
      <c r="J200" s="14">
        <f t="shared" si="13"/>
        <v>9.51530380551603</v>
      </c>
    </row>
    <row r="201" spans="1:10" s="8" customFormat="1" ht="9">
      <c r="A201" s="11" t="s">
        <v>29</v>
      </c>
      <c r="B201" s="11" t="s">
        <v>133</v>
      </c>
      <c r="C201" s="11" t="s">
        <v>275</v>
      </c>
      <c r="D201" s="12">
        <v>1388.45</v>
      </c>
      <c r="E201" s="13"/>
      <c r="F201" s="13"/>
      <c r="G201" s="12">
        <v>32.45</v>
      </c>
      <c r="H201" s="12">
        <f t="shared" si="12"/>
        <v>1420.9</v>
      </c>
      <c r="I201" s="14">
        <v>641.2003610108303</v>
      </c>
      <c r="J201" s="14">
        <f t="shared" si="13"/>
        <v>0</v>
      </c>
    </row>
    <row r="202" spans="1:10" s="8" customFormat="1" ht="9">
      <c r="A202" s="11" t="s">
        <v>29</v>
      </c>
      <c r="B202" s="11" t="s">
        <v>135</v>
      </c>
      <c r="C202" s="11" t="s">
        <v>276</v>
      </c>
      <c r="D202" s="12">
        <v>221.19</v>
      </c>
      <c r="E202" s="13">
        <v>15.2</v>
      </c>
      <c r="F202" s="13"/>
      <c r="G202" s="12"/>
      <c r="H202" s="12">
        <f t="shared" si="12"/>
        <v>236.39</v>
      </c>
      <c r="I202" s="14">
        <v>439.3866171003717</v>
      </c>
      <c r="J202" s="14">
        <f t="shared" si="13"/>
        <v>6.430052032657896</v>
      </c>
    </row>
    <row r="203" spans="1:10" s="8" customFormat="1" ht="9">
      <c r="A203" s="11" t="s">
        <v>29</v>
      </c>
      <c r="B203" s="11" t="s">
        <v>137</v>
      </c>
      <c r="C203" s="11" t="s">
        <v>277</v>
      </c>
      <c r="D203" s="12">
        <v>918.59</v>
      </c>
      <c r="E203" s="13">
        <v>0</v>
      </c>
      <c r="F203" s="13"/>
      <c r="G203" s="12"/>
      <c r="H203" s="12">
        <f t="shared" si="12"/>
        <v>918.59</v>
      </c>
      <c r="I203" s="14">
        <v>417.92083712465876</v>
      </c>
      <c r="J203" s="14">
        <f t="shared" si="13"/>
        <v>0</v>
      </c>
    </row>
    <row r="204" spans="1:10" s="8" customFormat="1" ht="9">
      <c r="A204" s="11" t="s">
        <v>29</v>
      </c>
      <c r="B204" s="11" t="s">
        <v>139</v>
      </c>
      <c r="C204" s="11" t="s">
        <v>278</v>
      </c>
      <c r="D204" s="12">
        <v>562.92</v>
      </c>
      <c r="E204" s="13">
        <v>3.54</v>
      </c>
      <c r="F204" s="13">
        <v>0.03</v>
      </c>
      <c r="G204" s="12"/>
      <c r="H204" s="12">
        <f t="shared" si="12"/>
        <v>566.4899999999999</v>
      </c>
      <c r="I204" s="14">
        <v>766.5629228687413</v>
      </c>
      <c r="J204" s="14">
        <f t="shared" si="13"/>
        <v>0.6249007043372347</v>
      </c>
    </row>
    <row r="205" spans="1:10" s="8" customFormat="1" ht="9">
      <c r="A205" s="11" t="s">
        <v>29</v>
      </c>
      <c r="B205" s="11" t="s">
        <v>140</v>
      </c>
      <c r="C205" s="11" t="s">
        <v>279</v>
      </c>
      <c r="D205" s="12">
        <v>289.28</v>
      </c>
      <c r="E205" s="13">
        <v>10.68</v>
      </c>
      <c r="F205" s="13"/>
      <c r="G205" s="12"/>
      <c r="H205" s="12">
        <f t="shared" si="12"/>
        <v>299.96</v>
      </c>
      <c r="I205" s="14">
        <v>603.5412474849095</v>
      </c>
      <c r="J205" s="14">
        <f t="shared" si="13"/>
        <v>3.560474729963995</v>
      </c>
    </row>
    <row r="206" spans="1:10" s="8" customFormat="1" ht="9">
      <c r="A206" s="11" t="s">
        <v>29</v>
      </c>
      <c r="B206" s="11" t="s">
        <v>142</v>
      </c>
      <c r="C206" s="11" t="s">
        <v>280</v>
      </c>
      <c r="D206" s="12">
        <v>1276.78</v>
      </c>
      <c r="E206" s="13">
        <v>162.99</v>
      </c>
      <c r="F206" s="13">
        <v>3.51</v>
      </c>
      <c r="G206" s="12"/>
      <c r="H206" s="12">
        <f t="shared" si="12"/>
        <v>1443.28</v>
      </c>
      <c r="I206" s="14">
        <v>596.150351094589</v>
      </c>
      <c r="J206" s="14">
        <f t="shared" si="13"/>
        <v>11.293026994069066</v>
      </c>
    </row>
    <row r="207" spans="1:10" s="8" customFormat="1" ht="9">
      <c r="A207" s="11" t="s">
        <v>31</v>
      </c>
      <c r="B207" s="11" t="s">
        <v>12</v>
      </c>
      <c r="C207" s="11" t="s">
        <v>281</v>
      </c>
      <c r="D207" s="12">
        <v>3441.78</v>
      </c>
      <c r="E207" s="13">
        <v>339.41</v>
      </c>
      <c r="F207" s="13">
        <v>0.44</v>
      </c>
      <c r="G207" s="12"/>
      <c r="H207" s="12">
        <f t="shared" si="12"/>
        <v>3781.63</v>
      </c>
      <c r="I207" s="14">
        <v>836.6438053097345</v>
      </c>
      <c r="J207" s="14">
        <f t="shared" si="13"/>
        <v>8.975230257851774</v>
      </c>
    </row>
    <row r="208" spans="1:10" s="8" customFormat="1" ht="9">
      <c r="A208" s="11" t="s">
        <v>31</v>
      </c>
      <c r="B208" s="11" t="s">
        <v>14</v>
      </c>
      <c r="C208" s="11" t="s">
        <v>282</v>
      </c>
      <c r="D208" s="12">
        <v>3616.3</v>
      </c>
      <c r="E208" s="13">
        <v>1087.06</v>
      </c>
      <c r="F208" s="13"/>
      <c r="G208" s="12">
        <v>9.58</v>
      </c>
      <c r="H208" s="12">
        <f t="shared" si="12"/>
        <v>4712.9400000000005</v>
      </c>
      <c r="I208" s="14">
        <v>475.3822876739965</v>
      </c>
      <c r="J208" s="14">
        <f t="shared" si="13"/>
        <v>23.065432617432002</v>
      </c>
    </row>
    <row r="209" spans="1:10" s="8" customFormat="1" ht="9">
      <c r="A209" s="11" t="s">
        <v>31</v>
      </c>
      <c r="B209" s="11" t="s">
        <v>16</v>
      </c>
      <c r="C209" s="11" t="s">
        <v>283</v>
      </c>
      <c r="D209" s="12">
        <v>1098.51</v>
      </c>
      <c r="E209" s="13">
        <v>129.81</v>
      </c>
      <c r="F209" s="13"/>
      <c r="G209" s="12">
        <v>0.65</v>
      </c>
      <c r="H209" s="12">
        <f t="shared" si="12"/>
        <v>1228.97</v>
      </c>
      <c r="I209" s="14">
        <v>550.3672189879086</v>
      </c>
      <c r="J209" s="14">
        <f t="shared" si="13"/>
        <v>10.562503559891615</v>
      </c>
    </row>
    <row r="210" spans="1:10" s="8" customFormat="1" ht="9">
      <c r="A210" s="11" t="s">
        <v>31</v>
      </c>
      <c r="B210" s="11" t="s">
        <v>18</v>
      </c>
      <c r="C210" s="11" t="s">
        <v>284</v>
      </c>
      <c r="D210" s="12">
        <v>2759.92</v>
      </c>
      <c r="E210" s="13">
        <v>666.59</v>
      </c>
      <c r="F210" s="13">
        <v>1.03</v>
      </c>
      <c r="G210" s="12">
        <v>11.13</v>
      </c>
      <c r="H210" s="12">
        <f t="shared" si="12"/>
        <v>3438.6700000000005</v>
      </c>
      <c r="I210" s="14">
        <v>465.25098092274396</v>
      </c>
      <c r="J210" s="14">
        <f t="shared" si="13"/>
        <v>19.385111104002416</v>
      </c>
    </row>
    <row r="211" spans="1:10" s="8" customFormat="1" ht="9">
      <c r="A211" s="11" t="s">
        <v>31</v>
      </c>
      <c r="B211" s="11" t="s">
        <v>20</v>
      </c>
      <c r="C211" s="11" t="s">
        <v>285</v>
      </c>
      <c r="D211" s="12">
        <v>881.47</v>
      </c>
      <c r="E211" s="13">
        <v>63.6</v>
      </c>
      <c r="F211" s="13"/>
      <c r="G211" s="12"/>
      <c r="H211" s="12">
        <f t="shared" si="12"/>
        <v>945.07</v>
      </c>
      <c r="I211" s="14">
        <v>970.2977412731007</v>
      </c>
      <c r="J211" s="14">
        <f t="shared" si="13"/>
        <v>6.729660236807855</v>
      </c>
    </row>
    <row r="212" spans="1:10" s="8" customFormat="1" ht="9">
      <c r="A212" s="11" t="s">
        <v>31</v>
      </c>
      <c r="B212" s="11" t="s">
        <v>22</v>
      </c>
      <c r="C212" s="11" t="s">
        <v>286</v>
      </c>
      <c r="D212" s="12">
        <v>418.82</v>
      </c>
      <c r="E212" s="13">
        <v>130.74</v>
      </c>
      <c r="F212" s="13">
        <v>0.06</v>
      </c>
      <c r="G212" s="12">
        <v>3.2</v>
      </c>
      <c r="H212" s="12">
        <f t="shared" si="12"/>
        <v>552.8199999999999</v>
      </c>
      <c r="I212" s="14">
        <v>550.0696517412935</v>
      </c>
      <c r="J212" s="14">
        <f t="shared" si="13"/>
        <v>23.64965088093774</v>
      </c>
    </row>
    <row r="213" spans="1:10" s="8" customFormat="1" ht="9">
      <c r="A213" s="11" t="s">
        <v>31</v>
      </c>
      <c r="B213" s="11" t="s">
        <v>24</v>
      </c>
      <c r="C213" s="11" t="s">
        <v>287</v>
      </c>
      <c r="D213" s="12">
        <v>744</v>
      </c>
      <c r="E213" s="13">
        <v>83.22</v>
      </c>
      <c r="F213" s="13">
        <v>0.04</v>
      </c>
      <c r="G213" s="12"/>
      <c r="H213" s="12">
        <f t="shared" si="12"/>
        <v>827.26</v>
      </c>
      <c r="I213" s="14">
        <v>694.592779177162</v>
      </c>
      <c r="J213" s="14">
        <f t="shared" si="13"/>
        <v>10.05971520440974</v>
      </c>
    </row>
    <row r="214" spans="1:10" s="8" customFormat="1" ht="9">
      <c r="A214" s="11" t="s">
        <v>31</v>
      </c>
      <c r="B214" s="11" t="s">
        <v>11</v>
      </c>
      <c r="C214" s="11" t="s">
        <v>288</v>
      </c>
      <c r="D214" s="12">
        <v>577.05</v>
      </c>
      <c r="E214" s="13">
        <v>68.2</v>
      </c>
      <c r="F214" s="13"/>
      <c r="G214" s="12">
        <v>0.34</v>
      </c>
      <c r="H214" s="12">
        <f t="shared" si="12"/>
        <v>645.59</v>
      </c>
      <c r="I214" s="14">
        <v>550.3751065643648</v>
      </c>
      <c r="J214" s="14">
        <f t="shared" si="13"/>
        <v>10.563980235133753</v>
      </c>
    </row>
    <row r="215" spans="1:10" s="8" customFormat="1" ht="9">
      <c r="A215" s="11" t="s">
        <v>31</v>
      </c>
      <c r="B215" s="11" t="s">
        <v>27</v>
      </c>
      <c r="C215" s="11" t="s">
        <v>289</v>
      </c>
      <c r="D215" s="12">
        <v>207.3</v>
      </c>
      <c r="E215" s="13">
        <v>33.94</v>
      </c>
      <c r="F215" s="13"/>
      <c r="G215" s="12"/>
      <c r="H215" s="12">
        <f t="shared" si="12"/>
        <v>241.24</v>
      </c>
      <c r="I215" s="14">
        <v>379.90551181102364</v>
      </c>
      <c r="J215" s="14">
        <f t="shared" si="13"/>
        <v>14.068976952412534</v>
      </c>
    </row>
    <row r="216" spans="1:10" s="8" customFormat="1" ht="9">
      <c r="A216" s="11" t="s">
        <v>31</v>
      </c>
      <c r="B216" s="11" t="s">
        <v>29</v>
      </c>
      <c r="C216" s="11" t="s">
        <v>290</v>
      </c>
      <c r="D216" s="12">
        <v>247.85</v>
      </c>
      <c r="E216" s="13">
        <v>9.6</v>
      </c>
      <c r="F216" s="13"/>
      <c r="G216" s="12"/>
      <c r="H216" s="12">
        <f t="shared" si="12"/>
        <v>257.45</v>
      </c>
      <c r="I216" s="14">
        <v>472.38532110091745</v>
      </c>
      <c r="J216" s="14">
        <f t="shared" si="13"/>
        <v>3.728879394057098</v>
      </c>
    </row>
    <row r="217" spans="1:10" s="8" customFormat="1" ht="9">
      <c r="A217" s="11" t="s">
        <v>31</v>
      </c>
      <c r="B217" s="11" t="s">
        <v>31</v>
      </c>
      <c r="C217" s="11" t="s">
        <v>291</v>
      </c>
      <c r="D217" s="12">
        <v>3572.15</v>
      </c>
      <c r="E217" s="13">
        <v>791.02</v>
      </c>
      <c r="F217" s="13">
        <v>0.33</v>
      </c>
      <c r="G217" s="12">
        <v>17.28</v>
      </c>
      <c r="H217" s="12">
        <f t="shared" si="12"/>
        <v>4380.78</v>
      </c>
      <c r="I217" s="14">
        <v>552.0831758034027</v>
      </c>
      <c r="J217" s="14">
        <f t="shared" si="13"/>
        <v>18.056601792374874</v>
      </c>
    </row>
    <row r="218" spans="1:10" s="8" customFormat="1" ht="9">
      <c r="A218" s="11" t="s">
        <v>31</v>
      </c>
      <c r="B218" s="11" t="s">
        <v>33</v>
      </c>
      <c r="C218" s="11" t="s">
        <v>292</v>
      </c>
      <c r="D218" s="12">
        <v>1046.08</v>
      </c>
      <c r="E218" s="13">
        <v>304.72</v>
      </c>
      <c r="F218" s="13">
        <v>0.01</v>
      </c>
      <c r="G218" s="12"/>
      <c r="H218" s="12">
        <f t="shared" si="12"/>
        <v>1350.81</v>
      </c>
      <c r="I218" s="14">
        <v>923.3151059466849</v>
      </c>
      <c r="J218" s="14">
        <f t="shared" si="13"/>
        <v>22.558316861734813</v>
      </c>
    </row>
    <row r="219" spans="1:10" s="8" customFormat="1" ht="9">
      <c r="A219" s="11" t="s">
        <v>31</v>
      </c>
      <c r="B219" s="11" t="s">
        <v>35</v>
      </c>
      <c r="C219" s="11" t="s">
        <v>293</v>
      </c>
      <c r="D219" s="12">
        <v>2744.56</v>
      </c>
      <c r="E219" s="13">
        <v>316.55</v>
      </c>
      <c r="F219" s="13"/>
      <c r="G219" s="12">
        <v>1.63</v>
      </c>
      <c r="H219" s="12">
        <f t="shared" si="12"/>
        <v>3062.7400000000002</v>
      </c>
      <c r="I219" s="14">
        <v>548.9765190894426</v>
      </c>
      <c r="J219" s="14">
        <f t="shared" si="13"/>
        <v>10.335516563599914</v>
      </c>
    </row>
    <row r="220" spans="1:10" s="8" customFormat="1" ht="9">
      <c r="A220" s="11" t="s">
        <v>31</v>
      </c>
      <c r="B220" s="11" t="s">
        <v>37</v>
      </c>
      <c r="C220" s="11" t="s">
        <v>294</v>
      </c>
      <c r="D220" s="12">
        <v>644.99</v>
      </c>
      <c r="E220" s="13">
        <v>63.47</v>
      </c>
      <c r="F220" s="13">
        <v>0.04</v>
      </c>
      <c r="G220" s="12"/>
      <c r="H220" s="12">
        <f t="shared" si="12"/>
        <v>708.5</v>
      </c>
      <c r="I220" s="14">
        <v>952.2849462365591</v>
      </c>
      <c r="J220" s="14">
        <f t="shared" si="13"/>
        <v>8.958362738179252</v>
      </c>
    </row>
    <row r="221" spans="1:10" s="8" customFormat="1" ht="9">
      <c r="A221" s="11" t="s">
        <v>31</v>
      </c>
      <c r="B221" s="11" t="s">
        <v>39</v>
      </c>
      <c r="C221" s="11" t="s">
        <v>295</v>
      </c>
      <c r="D221" s="12">
        <v>44959.28</v>
      </c>
      <c r="E221" s="13">
        <v>5312.37</v>
      </c>
      <c r="F221" s="13"/>
      <c r="G221" s="12">
        <v>26.69</v>
      </c>
      <c r="H221" s="12">
        <f t="shared" si="12"/>
        <v>50298.340000000004</v>
      </c>
      <c r="I221" s="14">
        <v>550.3642590627087</v>
      </c>
      <c r="J221" s="14">
        <f t="shared" si="13"/>
        <v>10.56172032715195</v>
      </c>
    </row>
    <row r="222" spans="1:10" s="8" customFormat="1" ht="9">
      <c r="A222" s="11" t="s">
        <v>31</v>
      </c>
      <c r="B222" s="11" t="s">
        <v>41</v>
      </c>
      <c r="C222" s="11" t="s">
        <v>296</v>
      </c>
      <c r="D222" s="12">
        <v>6363.2</v>
      </c>
      <c r="E222" s="13">
        <v>1237.14</v>
      </c>
      <c r="F222" s="13">
        <v>0.42</v>
      </c>
      <c r="G222" s="12"/>
      <c r="H222" s="12">
        <f t="shared" si="12"/>
        <v>7600.76</v>
      </c>
      <c r="I222" s="14">
        <v>697.3174311926606</v>
      </c>
      <c r="J222" s="14">
        <f t="shared" si="13"/>
        <v>16.27653024171267</v>
      </c>
    </row>
    <row r="223" spans="1:10" s="8" customFormat="1" ht="9">
      <c r="A223" s="11" t="s">
        <v>31</v>
      </c>
      <c r="B223" s="11" t="s">
        <v>43</v>
      </c>
      <c r="C223" s="11" t="s">
        <v>297</v>
      </c>
      <c r="D223" s="12">
        <v>4844.59</v>
      </c>
      <c r="E223" s="13">
        <v>33.86</v>
      </c>
      <c r="F223" s="13"/>
      <c r="G223" s="12">
        <v>20.46</v>
      </c>
      <c r="H223" s="12">
        <f t="shared" si="12"/>
        <v>4898.91</v>
      </c>
      <c r="I223" s="14">
        <v>868.4470838503811</v>
      </c>
      <c r="J223" s="14">
        <f t="shared" si="13"/>
        <v>0.6911741591496884</v>
      </c>
    </row>
    <row r="224" spans="1:10" s="8" customFormat="1" ht="9">
      <c r="A224" s="11" t="s">
        <v>31</v>
      </c>
      <c r="B224" s="11" t="s">
        <v>45</v>
      </c>
      <c r="C224" s="11" t="s">
        <v>298</v>
      </c>
      <c r="D224" s="12">
        <v>261.22</v>
      </c>
      <c r="E224" s="13">
        <v>77.1</v>
      </c>
      <c r="F224" s="13"/>
      <c r="G224" s="12"/>
      <c r="H224" s="12">
        <f t="shared" si="12"/>
        <v>338.32000000000005</v>
      </c>
      <c r="I224" s="14">
        <v>505.7100149476832</v>
      </c>
      <c r="J224" s="14">
        <f t="shared" si="13"/>
        <v>22.789075431544095</v>
      </c>
    </row>
    <row r="225" spans="1:10" s="8" customFormat="1" ht="9">
      <c r="A225" s="11" t="s">
        <v>31</v>
      </c>
      <c r="B225" s="11" t="s">
        <v>47</v>
      </c>
      <c r="C225" s="11" t="s">
        <v>299</v>
      </c>
      <c r="D225" s="12">
        <v>1803.73</v>
      </c>
      <c r="E225" s="13">
        <v>168.42</v>
      </c>
      <c r="F225" s="13">
        <v>0.08</v>
      </c>
      <c r="G225" s="12"/>
      <c r="H225" s="12">
        <f t="shared" si="12"/>
        <v>1972.23</v>
      </c>
      <c r="I225" s="14">
        <v>1255.3978357733927</v>
      </c>
      <c r="J225" s="14">
        <f t="shared" si="13"/>
        <v>8.539571956617635</v>
      </c>
    </row>
    <row r="226" spans="1:10" s="8" customFormat="1" ht="9">
      <c r="A226" s="11" t="s">
        <v>31</v>
      </c>
      <c r="B226" s="11" t="s">
        <v>49</v>
      </c>
      <c r="C226" s="11" t="s">
        <v>300</v>
      </c>
      <c r="D226" s="12">
        <v>3524.34</v>
      </c>
      <c r="E226" s="13">
        <v>590.47</v>
      </c>
      <c r="F226" s="13">
        <v>0.45</v>
      </c>
      <c r="G226" s="12">
        <v>10.48</v>
      </c>
      <c r="H226" s="12">
        <f t="shared" si="12"/>
        <v>4125.74</v>
      </c>
      <c r="I226" s="14">
        <v>494.21897460469575</v>
      </c>
      <c r="J226" s="14">
        <f t="shared" si="13"/>
        <v>14.311856782056068</v>
      </c>
    </row>
    <row r="227" spans="1:10" s="8" customFormat="1" ht="9">
      <c r="A227" s="11" t="s">
        <v>31</v>
      </c>
      <c r="B227" s="11" t="s">
        <v>51</v>
      </c>
      <c r="C227" s="11" t="s">
        <v>301</v>
      </c>
      <c r="D227" s="12">
        <v>198.01</v>
      </c>
      <c r="E227" s="13">
        <v>44.09</v>
      </c>
      <c r="F227" s="13">
        <v>0.04</v>
      </c>
      <c r="G227" s="12"/>
      <c r="H227" s="12">
        <f t="shared" si="12"/>
        <v>242.14</v>
      </c>
      <c r="I227" s="14">
        <v>372.5230769230769</v>
      </c>
      <c r="J227" s="14">
        <f t="shared" si="13"/>
        <v>18.208474436276536</v>
      </c>
    </row>
    <row r="228" spans="1:10" s="8" customFormat="1" ht="9">
      <c r="A228" s="11" t="s">
        <v>31</v>
      </c>
      <c r="B228" s="11" t="s">
        <v>53</v>
      </c>
      <c r="C228" s="11" t="s">
        <v>302</v>
      </c>
      <c r="D228" s="12">
        <v>2015.5</v>
      </c>
      <c r="E228" s="13">
        <v>238.16</v>
      </c>
      <c r="F228" s="13"/>
      <c r="G228" s="12">
        <v>1.2</v>
      </c>
      <c r="H228" s="12">
        <f aca="true" t="shared" si="14" ref="H228:H238">SUM(D228:G228)</f>
        <v>2254.8599999999997</v>
      </c>
      <c r="I228" s="14">
        <v>550.3685623627043</v>
      </c>
      <c r="J228" s="14">
        <f aca="true" t="shared" si="15" ref="J228:J238">E228/H228*100</f>
        <v>10.56207480730511</v>
      </c>
    </row>
    <row r="229" spans="1:10" s="8" customFormat="1" ht="9">
      <c r="A229" s="11" t="s">
        <v>31</v>
      </c>
      <c r="B229" s="11" t="s">
        <v>55</v>
      </c>
      <c r="C229" s="11" t="s">
        <v>303</v>
      </c>
      <c r="D229" s="12">
        <v>1656.38</v>
      </c>
      <c r="E229" s="13">
        <v>195.72</v>
      </c>
      <c r="F229" s="13"/>
      <c r="G229" s="12">
        <v>0.98</v>
      </c>
      <c r="H229" s="12">
        <f t="shared" si="14"/>
        <v>1853.0800000000002</v>
      </c>
      <c r="I229" s="14">
        <v>550.3653103653104</v>
      </c>
      <c r="J229" s="14">
        <f t="shared" si="15"/>
        <v>10.561875364258423</v>
      </c>
    </row>
    <row r="230" spans="1:10" s="8" customFormat="1" ht="9">
      <c r="A230" s="11" t="s">
        <v>31</v>
      </c>
      <c r="B230" s="11" t="s">
        <v>57</v>
      </c>
      <c r="C230" s="11" t="s">
        <v>304</v>
      </c>
      <c r="D230" s="12">
        <v>889.93</v>
      </c>
      <c r="E230" s="13">
        <v>105.15</v>
      </c>
      <c r="F230" s="13"/>
      <c r="G230" s="12">
        <v>0.53</v>
      </c>
      <c r="H230" s="12">
        <f t="shared" si="14"/>
        <v>995.6099999999999</v>
      </c>
      <c r="I230" s="14">
        <v>550.3648424543946</v>
      </c>
      <c r="J230" s="14">
        <f t="shared" si="15"/>
        <v>10.561364389670656</v>
      </c>
    </row>
    <row r="231" spans="1:10" s="8" customFormat="1" ht="9">
      <c r="A231" s="11" t="s">
        <v>31</v>
      </c>
      <c r="B231" s="11" t="s">
        <v>59</v>
      </c>
      <c r="C231" s="11" t="s">
        <v>305</v>
      </c>
      <c r="D231" s="12">
        <v>272.5</v>
      </c>
      <c r="E231" s="13">
        <v>9.07</v>
      </c>
      <c r="F231" s="13"/>
      <c r="G231" s="12"/>
      <c r="H231" s="12">
        <f t="shared" si="14"/>
        <v>281.57</v>
      </c>
      <c r="I231" s="14">
        <v>330.481220657277</v>
      </c>
      <c r="J231" s="14">
        <f t="shared" si="15"/>
        <v>3.2212238519728666</v>
      </c>
    </row>
    <row r="232" spans="1:10" s="8" customFormat="1" ht="9">
      <c r="A232" s="11" t="s">
        <v>31</v>
      </c>
      <c r="B232" s="11" t="s">
        <v>61</v>
      </c>
      <c r="C232" s="11" t="s">
        <v>306</v>
      </c>
      <c r="D232" s="12">
        <v>3632.8</v>
      </c>
      <c r="E232" s="13">
        <v>824.34</v>
      </c>
      <c r="F232" s="13">
        <v>0.95</v>
      </c>
      <c r="G232" s="12">
        <v>14.48</v>
      </c>
      <c r="H232" s="12">
        <f t="shared" si="14"/>
        <v>4472.57</v>
      </c>
      <c r="I232" s="14">
        <v>536.0222914669223</v>
      </c>
      <c r="J232" s="14">
        <f t="shared" si="15"/>
        <v>18.431013936059134</v>
      </c>
    </row>
    <row r="233" spans="1:10" s="8" customFormat="1" ht="9">
      <c r="A233" s="11" t="s">
        <v>31</v>
      </c>
      <c r="B233" s="11" t="s">
        <v>63</v>
      </c>
      <c r="C233" s="11" t="s">
        <v>307</v>
      </c>
      <c r="D233" s="12">
        <v>13841.28</v>
      </c>
      <c r="E233" s="13">
        <v>3148.34</v>
      </c>
      <c r="F233" s="13">
        <v>0.96</v>
      </c>
      <c r="G233" s="12">
        <v>28.55</v>
      </c>
      <c r="H233" s="12">
        <f t="shared" si="14"/>
        <v>17019.13</v>
      </c>
      <c r="I233" s="14">
        <v>848.4535619921232</v>
      </c>
      <c r="J233" s="14">
        <f t="shared" si="15"/>
        <v>18.498830433753078</v>
      </c>
    </row>
    <row r="234" spans="1:10" s="8" customFormat="1" ht="9">
      <c r="A234" s="11" t="s">
        <v>31</v>
      </c>
      <c r="B234" s="11" t="s">
        <v>65</v>
      </c>
      <c r="C234" s="11" t="s">
        <v>308</v>
      </c>
      <c r="D234" s="12">
        <v>701.58</v>
      </c>
      <c r="E234" s="13">
        <v>36</v>
      </c>
      <c r="F234" s="13"/>
      <c r="G234" s="12"/>
      <c r="H234" s="12">
        <f t="shared" si="14"/>
        <v>737.58</v>
      </c>
      <c r="I234" s="14">
        <v>474.6332046332046</v>
      </c>
      <c r="J234" s="14">
        <f t="shared" si="15"/>
        <v>4.880826486618401</v>
      </c>
    </row>
    <row r="235" spans="1:10" s="8" customFormat="1" ht="9">
      <c r="A235" s="11" t="s">
        <v>31</v>
      </c>
      <c r="B235" s="11" t="s">
        <v>67</v>
      </c>
      <c r="C235" s="11" t="s">
        <v>309</v>
      </c>
      <c r="D235" s="12">
        <v>657.34</v>
      </c>
      <c r="E235" s="13">
        <v>76.17</v>
      </c>
      <c r="F235" s="13">
        <v>0.9</v>
      </c>
      <c r="G235" s="12">
        <v>104.25</v>
      </c>
      <c r="H235" s="12">
        <f t="shared" si="14"/>
        <v>838.66</v>
      </c>
      <c r="I235" s="14">
        <v>355.66581849024595</v>
      </c>
      <c r="J235" s="14">
        <f t="shared" si="15"/>
        <v>9.082345646626761</v>
      </c>
    </row>
    <row r="236" spans="1:10" s="8" customFormat="1" ht="9">
      <c r="A236" s="11" t="s">
        <v>31</v>
      </c>
      <c r="B236" s="11" t="s">
        <v>69</v>
      </c>
      <c r="C236" s="11" t="s">
        <v>310</v>
      </c>
      <c r="D236" s="12">
        <v>867.98</v>
      </c>
      <c r="E236" s="13">
        <v>70.61</v>
      </c>
      <c r="F236" s="13"/>
      <c r="G236" s="12"/>
      <c r="H236" s="12">
        <f t="shared" si="14"/>
        <v>938.59</v>
      </c>
      <c r="I236" s="14">
        <v>865.8579335793358</v>
      </c>
      <c r="J236" s="14">
        <f t="shared" si="15"/>
        <v>7.522986607570931</v>
      </c>
    </row>
    <row r="237" spans="1:10" s="8" customFormat="1" ht="9">
      <c r="A237" s="11" t="s">
        <v>31</v>
      </c>
      <c r="B237" s="11" t="s">
        <v>71</v>
      </c>
      <c r="C237" s="11" t="s">
        <v>311</v>
      </c>
      <c r="D237" s="12">
        <v>3929.4</v>
      </c>
      <c r="E237" s="13">
        <v>159.13</v>
      </c>
      <c r="F237" s="13"/>
      <c r="G237" s="12"/>
      <c r="H237" s="12">
        <f t="shared" si="14"/>
        <v>4088.53</v>
      </c>
      <c r="I237" s="14">
        <v>550.7179418103449</v>
      </c>
      <c r="J237" s="14">
        <f t="shared" si="15"/>
        <v>3.892107921428973</v>
      </c>
    </row>
    <row r="238" spans="1:10" s="8" customFormat="1" ht="9">
      <c r="A238" s="11" t="s">
        <v>31</v>
      </c>
      <c r="B238" s="11" t="s">
        <v>73</v>
      </c>
      <c r="C238" s="11" t="s">
        <v>312</v>
      </c>
      <c r="D238" s="12">
        <v>140.25</v>
      </c>
      <c r="E238" s="13">
        <v>24.43</v>
      </c>
      <c r="F238" s="13"/>
      <c r="G238" s="12">
        <v>1.2</v>
      </c>
      <c r="H238" s="12">
        <f t="shared" si="14"/>
        <v>165.88</v>
      </c>
      <c r="I238" s="14">
        <v>322.09708737864077</v>
      </c>
      <c r="J238" s="14">
        <f t="shared" si="15"/>
        <v>14.7275138654449</v>
      </c>
    </row>
    <row r="239" spans="4:10" s="8" customFormat="1" ht="18" customHeight="1">
      <c r="D239" s="14"/>
      <c r="E239" s="14"/>
      <c r="F239" s="14"/>
      <c r="G239" s="14"/>
      <c r="H239" s="14"/>
      <c r="I239" s="14"/>
      <c r="J239" s="14"/>
    </row>
    <row r="240" spans="1:11" s="8" customFormat="1" ht="9">
      <c r="A240" s="11" t="s">
        <v>11</v>
      </c>
      <c r="C240" s="15" t="s">
        <v>72</v>
      </c>
      <c r="D240" s="12">
        <f>SUM(D4:D70)</f>
        <v>107354.76999999999</v>
      </c>
      <c r="E240" s="12">
        <f>SUM(E4:E70)</f>
        <v>19120.029999999995</v>
      </c>
      <c r="F240" s="12">
        <f>SUM(F4:F70)</f>
        <v>27.409999999999993</v>
      </c>
      <c r="G240" s="12">
        <f>SUM(G4:G70)</f>
        <v>211.88</v>
      </c>
      <c r="H240" s="12">
        <f>SUM(H4:H70)</f>
        <v>126714.09</v>
      </c>
      <c r="I240" s="14">
        <v>617.4007250119373</v>
      </c>
      <c r="J240" s="14">
        <f>E240/H240*100</f>
        <v>15.089111242482975</v>
      </c>
      <c r="K240" s="12"/>
    </row>
    <row r="241" spans="1:11" s="8" customFormat="1" ht="9">
      <c r="A241" s="11" t="s">
        <v>27</v>
      </c>
      <c r="C241" s="16" t="s">
        <v>198</v>
      </c>
      <c r="D241" s="12">
        <f>SUM(D71:D139)</f>
        <v>152616.75000000006</v>
      </c>
      <c r="E241" s="12">
        <f>SUM(E71:E139)</f>
        <v>25001.030000000006</v>
      </c>
      <c r="F241" s="12">
        <f>SUM(F71:F139)</f>
        <v>13.919999999999996</v>
      </c>
      <c r="G241" s="12">
        <f>SUM(G71:G139)</f>
        <v>366.05</v>
      </c>
      <c r="H241" s="12">
        <f>SUM(H71:H139)</f>
        <v>177997.75000000003</v>
      </c>
      <c r="I241" s="14">
        <v>653.1356411084366</v>
      </c>
      <c r="J241" s="14">
        <f>E241/H241*100</f>
        <v>14.045700015870988</v>
      </c>
      <c r="K241" s="12"/>
    </row>
    <row r="242" spans="1:11" s="8" customFormat="1" ht="9">
      <c r="A242" s="11" t="s">
        <v>29</v>
      </c>
      <c r="C242" s="15" t="s">
        <v>238</v>
      </c>
      <c r="D242" s="12">
        <f>SUM(D140:D206)</f>
        <v>412859.91000000003</v>
      </c>
      <c r="E242" s="12">
        <f>SUM(E140:E206)</f>
        <v>57378.61999999999</v>
      </c>
      <c r="F242" s="12">
        <f>SUM(F140:F206)</f>
        <v>85.00999999999998</v>
      </c>
      <c r="G242" s="12">
        <f>SUM(G140:G206)</f>
        <v>892.4100000000002</v>
      </c>
      <c r="H242" s="12">
        <f>SUM(H140:H206)</f>
        <v>471215.95000000007</v>
      </c>
      <c r="I242" s="14">
        <v>536.64230675495</v>
      </c>
      <c r="J242" s="14">
        <f>E242/H242*100</f>
        <v>12.1767143068905</v>
      </c>
      <c r="K242" s="12"/>
    </row>
    <row r="243" spans="1:11" s="8" customFormat="1" ht="9">
      <c r="A243" s="11" t="s">
        <v>31</v>
      </c>
      <c r="C243" s="16" t="s">
        <v>295</v>
      </c>
      <c r="D243" s="12">
        <f>SUM(D207:D238)</f>
        <v>112560.08999999997</v>
      </c>
      <c r="E243" s="12">
        <f>SUM(E207:E238)</f>
        <v>16438.5</v>
      </c>
      <c r="F243" s="12">
        <f>SUM(F207:F238)</f>
        <v>5.750000000000001</v>
      </c>
      <c r="G243" s="12">
        <f>SUM(G207:G238)</f>
        <v>252.63000000000002</v>
      </c>
      <c r="H243" s="12">
        <f>SUM(H207:H238)</f>
        <v>129256.97000000002</v>
      </c>
      <c r="I243" s="14">
        <v>598.5920300090305</v>
      </c>
      <c r="J243" s="14">
        <f>E243/H243*100</f>
        <v>12.717689421313217</v>
      </c>
      <c r="K243" s="12"/>
    </row>
    <row r="244" spans="1:11" s="8" customFormat="1" ht="9">
      <c r="A244" s="17"/>
      <c r="B244" s="18"/>
      <c r="C244" s="19" t="s">
        <v>313</v>
      </c>
      <c r="D244" s="20">
        <f>SUM(D4:D238)</f>
        <v>785391.5200000003</v>
      </c>
      <c r="E244" s="20">
        <f>SUM(E4:E238)</f>
        <v>117938.17999999995</v>
      </c>
      <c r="F244" s="20">
        <f>SUM(F4:F238)</f>
        <v>132.08999999999997</v>
      </c>
      <c r="G244" s="20">
        <f>SUM(G4:G238)</f>
        <v>1722.9700000000005</v>
      </c>
      <c r="H244" s="20">
        <f>SUM(H4:H238)</f>
        <v>905184.7599999992</v>
      </c>
      <c r="I244" s="21">
        <v>575.8967745547567</v>
      </c>
      <c r="J244" s="21">
        <f>E244/H244*100</f>
        <v>13.029183125000918</v>
      </c>
      <c r="K244" s="12"/>
    </row>
    <row r="245" spans="4:10" s="22" customFormat="1" ht="11.25">
      <c r="D245" s="23"/>
      <c r="E245" s="24"/>
      <c r="F245" s="24"/>
      <c r="G245" s="23"/>
      <c r="H245" s="23"/>
      <c r="I245" s="25"/>
      <c r="J245" s="23"/>
    </row>
    <row r="246" spans="1:10" s="22" customFormat="1" ht="11.25">
      <c r="A246" s="26" t="s">
        <v>315</v>
      </c>
      <c r="D246" s="23"/>
      <c r="E246" s="24"/>
      <c r="F246" s="24"/>
      <c r="G246" s="23"/>
      <c r="H246" s="23"/>
      <c r="J246" s="23"/>
    </row>
    <row r="247" spans="1:10" ht="12.75">
      <c r="A247" s="32" t="s">
        <v>316</v>
      </c>
      <c r="B247" s="33"/>
      <c r="C247" s="33"/>
      <c r="D247" s="33"/>
      <c r="E247" s="33"/>
      <c r="F247" s="33"/>
      <c r="G247" s="33"/>
      <c r="H247" s="33"/>
      <c r="I247" s="33"/>
      <c r="J247" s="33"/>
    </row>
    <row r="248" spans="1:10" ht="20.25" customHeight="1">
      <c r="A248" s="33"/>
      <c r="B248" s="33"/>
      <c r="C248" s="33"/>
      <c r="D248" s="33"/>
      <c r="E248" s="33"/>
      <c r="F248" s="33"/>
      <c r="G248" s="33"/>
      <c r="H248" s="33"/>
      <c r="I248" s="33"/>
      <c r="J248" s="33"/>
    </row>
    <row r="249" spans="1:10" ht="7.5" customHeight="1">
      <c r="A249" s="27"/>
      <c r="B249" s="27"/>
      <c r="C249" s="27"/>
      <c r="D249" s="27"/>
      <c r="E249" s="27"/>
      <c r="F249" s="27"/>
      <c r="G249" s="27"/>
      <c r="H249" s="27"/>
      <c r="I249" s="27"/>
      <c r="J249" s="27"/>
    </row>
    <row r="250" ht="12.75">
      <c r="A250" s="22" t="s">
        <v>319</v>
      </c>
    </row>
  </sheetData>
  <mergeCells count="10">
    <mergeCell ref="A247:J248"/>
    <mergeCell ref="A2:A3"/>
    <mergeCell ref="D2:D3"/>
    <mergeCell ref="E2:E3"/>
    <mergeCell ref="F2:F3"/>
    <mergeCell ref="G2:G3"/>
    <mergeCell ref="H2:I2"/>
    <mergeCell ref="J2:J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OEM</cp:lastModifiedBy>
  <dcterms:created xsi:type="dcterms:W3CDTF">2005-01-13T09:55:39Z</dcterms:created>
  <dcterms:modified xsi:type="dcterms:W3CDTF">2005-01-19T07:54:19Z</dcterms:modified>
  <cp:category/>
  <cp:version/>
  <cp:contentType/>
  <cp:contentStatus/>
</cp:coreProperties>
</file>