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820" windowHeight="14700" activeTab="0"/>
  </bookViews>
  <sheets>
    <sheet name="1.25" sheetId="1" r:id="rId1"/>
  </sheets>
  <externalReferences>
    <externalReference r:id="rId4"/>
  </externalReferences>
  <definedNames>
    <definedName name="_xlnm.Print_Area">'/tmp/tmptczxj7ou\Rifiuti\[smaltimento rifiuti speciali.XLS]serie storica'!#REF!</definedName>
  </definedNames>
  <calcPr fullCalcOnLoad="1"/>
</workbook>
</file>

<file path=xl/sharedStrings.xml><?xml version="1.0" encoding="utf-8"?>
<sst xmlns="http://schemas.openxmlformats.org/spreadsheetml/2006/main" count="31" uniqueCount="22">
  <si>
    <t>Tavola 1.25 Veicoli circolanti iscritti al Pubblico Registro Automobilistico per categoria e provincia - Anno 2002</t>
  </si>
  <si>
    <t>ANNI
PROVINCE</t>
  </si>
  <si>
    <t>Autoveicoli</t>
  </si>
  <si>
    <t>Motoveicoli</t>
  </si>
  <si>
    <t>Altri veicoli</t>
  </si>
  <si>
    <t>Totale</t>
  </si>
  <si>
    <t>Autovetture</t>
  </si>
  <si>
    <t>Autobus</t>
  </si>
  <si>
    <t>Autocarri</t>
  </si>
  <si>
    <t>Motrici</t>
  </si>
  <si>
    <t>Motocicli</t>
  </si>
  <si>
    <t>Motocarri</t>
  </si>
  <si>
    <t>DATI ASSOLUTI</t>
  </si>
  <si>
    <t>2002 - DATI PROVINCIALI</t>
  </si>
  <si>
    <t>Imperia</t>
  </si>
  <si>
    <t>Savona</t>
  </si>
  <si>
    <t>Genova</t>
  </si>
  <si>
    <t>La Spezia</t>
  </si>
  <si>
    <t>LIGURIA</t>
  </si>
  <si>
    <t>ITALIA</t>
  </si>
  <si>
    <t>COMPOSIZIONI PERCENTUALI</t>
  </si>
  <si>
    <r>
      <t>Fonte</t>
    </r>
    <r>
      <rPr>
        <sz val="7"/>
        <rFont val="Arial"/>
        <family val="2"/>
      </rPr>
      <t>: ACI</t>
    </r>
  </si>
</sst>
</file>

<file path=xl/styles.xml><?xml version="1.0" encoding="utf-8"?>
<styleSheet xmlns="http://schemas.openxmlformats.org/spreadsheetml/2006/main">
  <numFmts count="4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00000"/>
    <numFmt numFmtId="174" formatCode="_-* #,##0.0_-;\-* #,##0.0_-;_-* &quot;-&quot;_-;_-@_-"/>
    <numFmt numFmtId="175" formatCode="_-* #,##0.00_-;\-* #,##0.00_-;_-* &quot;-&quot;_-;_-@_-"/>
    <numFmt numFmtId="176" formatCode="0.0"/>
    <numFmt numFmtId="177" formatCode="#,##0.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%"/>
    <numFmt numFmtId="187" formatCode="#.##0"/>
    <numFmt numFmtId="188" formatCode="0.000"/>
    <numFmt numFmtId="189" formatCode="#,##0_ ;\-#,##0\ "/>
    <numFmt numFmtId="190" formatCode="#,##0.0;\-\ #,##0.0;&quot;- &quot;;&quot;- &quot;"/>
    <numFmt numFmtId="191" formatCode="\+\ #,##0.0;\-\ #,##0.0;&quot;- &quot;;&quot;- &quot;"/>
    <numFmt numFmtId="192" formatCode="#,##0&quot; &quot;;\-#,##0&quot; &quot;;&quot;-   &quot;"/>
    <numFmt numFmtId="193" formatCode="#.##0.0"/>
    <numFmt numFmtId="194" formatCode="[$€-2]\ #.##000_);[Red]\([$€-2]\ #.##000\)"/>
    <numFmt numFmtId="195" formatCode="&quot;IR£&quot;#,##0;\-&quot;IR£&quot;#,##0"/>
    <numFmt numFmtId="196" formatCode="&quot;IR£&quot;#,##0;[Red]\-&quot;IR£&quot;#,##0"/>
    <numFmt numFmtId="197" formatCode="&quot;IR£&quot;#,##0.00;\-&quot;IR£&quot;#,##0.00"/>
    <numFmt numFmtId="198" formatCode="&quot;IR£&quot;#,##0.00;[Red]\-&quot;IR£&quot;#,##0.00"/>
    <numFmt numFmtId="199" formatCode="_-&quot;IR£&quot;* #,##0_-;\-&quot;IR£&quot;* #,##0_-;_-&quot;IR£&quot;* &quot;-&quot;_-;_-@_-"/>
    <numFmt numFmtId="200" formatCode="_-&quot;IR£&quot;* #,##0.00_-;\-&quot;IR£&quot;* #,##0.00_-;_-&quot;IR£&quot;* &quot;-&quot;??_-;_-@_-"/>
    <numFmt numFmtId="201" formatCode="0.0000"/>
    <numFmt numFmtId="202" formatCode="0.00000"/>
    <numFmt numFmtId="203" formatCode="0.00000000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18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wrapText="1"/>
    </xf>
    <xf numFmtId="3" fontId="4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Alignment="1">
      <alignment/>
    </xf>
    <xf numFmtId="0" fontId="5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 wrapText="1"/>
    </xf>
    <xf numFmtId="176" fontId="4" fillId="0" borderId="0" xfId="0" applyNumberFormat="1" applyFont="1" applyFill="1" applyBorder="1" applyAlignment="1">
      <alignment horizontal="right" wrapText="1"/>
    </xf>
    <xf numFmtId="176" fontId="6" fillId="0" borderId="0" xfId="0" applyNumberFormat="1" applyFont="1" applyFill="1" applyBorder="1" applyAlignment="1">
      <alignment horizontal="right" wrapText="1"/>
    </xf>
    <xf numFmtId="0" fontId="4" fillId="0" borderId="0" xfId="0" applyFont="1" applyAlignment="1">
      <alignment/>
    </xf>
    <xf numFmtId="176" fontId="4" fillId="0" borderId="0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wrapText="1"/>
    </xf>
    <xf numFmtId="176" fontId="5" fillId="0" borderId="3" xfId="0" applyNumberFormat="1" applyFont="1" applyFill="1" applyBorder="1" applyAlignment="1">
      <alignment/>
    </xf>
    <xf numFmtId="176" fontId="7" fillId="0" borderId="3" xfId="0" applyNumberFormat="1" applyFont="1" applyFill="1" applyBorder="1" applyAlignment="1">
      <alignment/>
    </xf>
    <xf numFmtId="176" fontId="5" fillId="0" borderId="3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ifiuti\smaltimento%20rifiuti%20speci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5" customWidth="1"/>
    <col min="2" max="2" width="8.57421875" style="5" customWidth="1"/>
    <col min="3" max="3" width="6.7109375" style="5" customWidth="1"/>
    <col min="4" max="4" width="8.28125" style="5" customWidth="1"/>
    <col min="5" max="5" width="6.57421875" style="5" customWidth="1"/>
    <col min="6" max="6" width="9.00390625" style="5" customWidth="1"/>
    <col min="7" max="7" width="1.1484375" style="5" customWidth="1"/>
    <col min="8" max="8" width="7.7109375" style="5" customWidth="1"/>
    <col min="9" max="9" width="7.00390625" style="5" customWidth="1"/>
    <col min="10" max="10" width="7.8515625" style="5" customWidth="1"/>
    <col min="11" max="11" width="6.7109375" style="5" customWidth="1"/>
    <col min="12" max="12" width="8.7109375" style="5" customWidth="1"/>
    <col min="13" max="16384" width="9.140625" style="5" customWidth="1"/>
  </cols>
  <sheetData>
    <row r="1" spans="1:12" ht="12">
      <c r="A1" s="1" t="s">
        <v>0</v>
      </c>
      <c r="B1" s="2"/>
      <c r="C1" s="2"/>
      <c r="D1" s="2"/>
      <c r="E1" s="2"/>
      <c r="F1" s="3"/>
      <c r="G1" s="3"/>
      <c r="H1" s="2"/>
      <c r="I1" s="3"/>
      <c r="J1" s="2"/>
      <c r="K1" s="2"/>
      <c r="L1" s="4"/>
    </row>
    <row r="2" spans="1:12" ht="12.75" customHeight="1">
      <c r="A2" s="6" t="s">
        <v>1</v>
      </c>
      <c r="B2" s="7" t="s">
        <v>2</v>
      </c>
      <c r="C2" s="7"/>
      <c r="D2" s="7"/>
      <c r="E2" s="7"/>
      <c r="F2" s="7"/>
      <c r="G2" s="8"/>
      <c r="H2" s="7" t="s">
        <v>3</v>
      </c>
      <c r="I2" s="7"/>
      <c r="J2" s="7"/>
      <c r="K2" s="9" t="s">
        <v>4</v>
      </c>
      <c r="L2" s="9" t="s">
        <v>5</v>
      </c>
    </row>
    <row r="3" spans="1:12" ht="12.75" customHeight="1">
      <c r="A3" s="10"/>
      <c r="B3" s="11" t="s">
        <v>6</v>
      </c>
      <c r="C3" s="11" t="s">
        <v>7</v>
      </c>
      <c r="D3" s="11" t="s">
        <v>8</v>
      </c>
      <c r="E3" s="11" t="s">
        <v>9</v>
      </c>
      <c r="F3" s="12" t="s">
        <v>5</v>
      </c>
      <c r="G3" s="12"/>
      <c r="H3" s="11" t="s">
        <v>10</v>
      </c>
      <c r="I3" s="12" t="s">
        <v>11</v>
      </c>
      <c r="J3" s="11" t="s">
        <v>5</v>
      </c>
      <c r="K3" s="13"/>
      <c r="L3" s="13"/>
    </row>
    <row r="4" spans="1:12" ht="18.75" customHeight="1">
      <c r="A4" s="14" t="s">
        <v>12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5"/>
    </row>
    <row r="5" spans="1:12" ht="9">
      <c r="A5" s="16">
        <v>1999</v>
      </c>
      <c r="B5" s="17">
        <v>821634</v>
      </c>
      <c r="C5" s="17">
        <v>2528</v>
      </c>
      <c r="D5" s="18">
        <v>77303</v>
      </c>
      <c r="E5" s="17">
        <v>4995</v>
      </c>
      <c r="F5" s="18">
        <v>906460</v>
      </c>
      <c r="G5" s="18"/>
      <c r="H5" s="17">
        <v>192078</v>
      </c>
      <c r="I5" s="18">
        <v>21647</v>
      </c>
      <c r="J5" s="18">
        <v>213725</v>
      </c>
      <c r="K5" s="18">
        <v>20149</v>
      </c>
      <c r="L5" s="18">
        <f>F5+J5+K5</f>
        <v>1140334</v>
      </c>
    </row>
    <row r="6" spans="1:12" ht="9">
      <c r="A6" s="16">
        <v>2000</v>
      </c>
      <c r="B6" s="18">
        <v>821275</v>
      </c>
      <c r="C6" s="18">
        <v>2568</v>
      </c>
      <c r="D6" s="18">
        <v>80544</v>
      </c>
      <c r="E6" s="18">
        <v>2803</v>
      </c>
      <c r="F6" s="18">
        <v>907190</v>
      </c>
      <c r="G6" s="18"/>
      <c r="H6" s="18">
        <v>215549</v>
      </c>
      <c r="I6" s="18">
        <v>20898</v>
      </c>
      <c r="J6" s="18">
        <v>236447</v>
      </c>
      <c r="K6" s="18">
        <v>19837</v>
      </c>
      <c r="L6" s="18">
        <f>F6+J6+K6</f>
        <v>1163474</v>
      </c>
    </row>
    <row r="7" spans="1:12" ht="9">
      <c r="A7" s="16">
        <v>2001</v>
      </c>
      <c r="B7" s="18">
        <v>824943</v>
      </c>
      <c r="C7" s="18">
        <v>2576</v>
      </c>
      <c r="D7" s="18">
        <v>84135</v>
      </c>
      <c r="E7" s="18">
        <v>3008</v>
      </c>
      <c r="F7" s="18">
        <v>914662</v>
      </c>
      <c r="G7" s="18"/>
      <c r="H7" s="18">
        <v>236119</v>
      </c>
      <c r="I7" s="18">
        <v>20335</v>
      </c>
      <c r="J7" s="18">
        <v>256454</v>
      </c>
      <c r="K7" s="18">
        <v>20066</v>
      </c>
      <c r="L7" s="18">
        <v>1191182</v>
      </c>
    </row>
    <row r="8" spans="1:12" ht="18" customHeight="1">
      <c r="A8" s="19" t="s">
        <v>13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20"/>
    </row>
    <row r="9" spans="1:13" ht="9">
      <c r="A9" s="21" t="s">
        <v>14</v>
      </c>
      <c r="B9" s="3">
        <v>117710</v>
      </c>
      <c r="C9" s="3">
        <v>274</v>
      </c>
      <c r="D9" s="3">
        <v>14271</v>
      </c>
      <c r="E9" s="3">
        <v>185</v>
      </c>
      <c r="F9" s="3">
        <v>132440</v>
      </c>
      <c r="G9" s="3"/>
      <c r="H9" s="3">
        <v>37736</v>
      </c>
      <c r="I9" s="3">
        <v>4680</v>
      </c>
      <c r="J9" s="3">
        <v>42416</v>
      </c>
      <c r="K9" s="3">
        <v>1678</v>
      </c>
      <c r="L9" s="22">
        <v>176534</v>
      </c>
      <c r="M9" s="23"/>
    </row>
    <row r="10" spans="1:13" ht="9">
      <c r="A10" s="21" t="s">
        <v>15</v>
      </c>
      <c r="B10" s="3">
        <v>156145</v>
      </c>
      <c r="C10" s="3">
        <v>382</v>
      </c>
      <c r="D10" s="3">
        <v>20652</v>
      </c>
      <c r="E10" s="3">
        <v>610</v>
      </c>
      <c r="F10" s="3">
        <v>177789</v>
      </c>
      <c r="G10" s="3"/>
      <c r="H10" s="3">
        <v>43083</v>
      </c>
      <c r="I10" s="3">
        <v>4942</v>
      </c>
      <c r="J10" s="3">
        <v>48025</v>
      </c>
      <c r="K10" s="3">
        <v>3446</v>
      </c>
      <c r="L10" s="22">
        <v>229260</v>
      </c>
      <c r="M10" s="23"/>
    </row>
    <row r="11" spans="1:13" ht="9">
      <c r="A11" s="21" t="s">
        <v>16</v>
      </c>
      <c r="B11" s="3">
        <v>439636</v>
      </c>
      <c r="C11" s="3">
        <v>1499</v>
      </c>
      <c r="D11" s="3">
        <v>42477</v>
      </c>
      <c r="E11" s="3">
        <v>1671</v>
      </c>
      <c r="F11" s="3">
        <v>485283</v>
      </c>
      <c r="G11" s="3"/>
      <c r="H11" s="3">
        <v>149225</v>
      </c>
      <c r="I11" s="3">
        <v>7990</v>
      </c>
      <c r="J11" s="3">
        <v>157215</v>
      </c>
      <c r="K11" s="3">
        <v>12552</v>
      </c>
      <c r="L11" s="22">
        <v>655050</v>
      </c>
      <c r="M11" s="23"/>
    </row>
    <row r="12" spans="1:13" ht="9">
      <c r="A12" s="21" t="s">
        <v>17</v>
      </c>
      <c r="B12" s="3">
        <v>114767</v>
      </c>
      <c r="C12" s="3">
        <v>410</v>
      </c>
      <c r="D12" s="3">
        <v>11105</v>
      </c>
      <c r="E12" s="3">
        <v>530</v>
      </c>
      <c r="F12" s="3">
        <v>126812</v>
      </c>
      <c r="G12" s="3"/>
      <c r="H12" s="3">
        <v>23949</v>
      </c>
      <c r="I12" s="3">
        <v>2237</v>
      </c>
      <c r="J12" s="3">
        <v>26186</v>
      </c>
      <c r="K12" s="3">
        <v>2522</v>
      </c>
      <c r="L12" s="22">
        <v>155520</v>
      </c>
      <c r="M12" s="23"/>
    </row>
    <row r="13" spans="1:13" ht="9">
      <c r="A13" s="24" t="s">
        <v>18</v>
      </c>
      <c r="B13" s="25">
        <v>828258</v>
      </c>
      <c r="C13" s="25">
        <v>2565</v>
      </c>
      <c r="D13" s="25">
        <v>88505</v>
      </c>
      <c r="E13" s="25">
        <v>2996</v>
      </c>
      <c r="F13" s="25">
        <v>922324</v>
      </c>
      <c r="G13" s="25"/>
      <c r="H13" s="25">
        <v>253993</v>
      </c>
      <c r="I13" s="25">
        <v>19849</v>
      </c>
      <c r="J13" s="25">
        <v>273842</v>
      </c>
      <c r="K13" s="25">
        <v>20198</v>
      </c>
      <c r="L13" s="26">
        <v>1216364</v>
      </c>
      <c r="M13" s="23"/>
    </row>
    <row r="14" spans="1:13" ht="9">
      <c r="A14" s="24" t="s">
        <v>19</v>
      </c>
      <c r="B14" s="25">
        <v>33706153</v>
      </c>
      <c r="C14" s="25">
        <v>91716</v>
      </c>
      <c r="D14" s="25">
        <v>3751700</v>
      </c>
      <c r="E14" s="25">
        <v>132622</v>
      </c>
      <c r="F14" s="25">
        <v>37682191</v>
      </c>
      <c r="G14" s="25"/>
      <c r="H14" s="25">
        <v>4049592</v>
      </c>
      <c r="I14" s="25">
        <v>375313</v>
      </c>
      <c r="J14" s="25">
        <v>4424905</v>
      </c>
      <c r="K14" s="25">
        <v>843230</v>
      </c>
      <c r="L14" s="26">
        <v>42950326</v>
      </c>
      <c r="M14" s="23"/>
    </row>
    <row r="15" spans="1:12" ht="18" customHeight="1">
      <c r="A15" s="14" t="s">
        <v>20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20"/>
    </row>
    <row r="16" spans="1:12" ht="9">
      <c r="A16" s="16">
        <v>1999</v>
      </c>
      <c r="B16" s="27">
        <f aca="true" t="shared" si="0" ref="B16:F17">B5/$L5*100</f>
        <v>72.05204790877059</v>
      </c>
      <c r="C16" s="27">
        <f t="shared" si="0"/>
        <v>0.22168943484978965</v>
      </c>
      <c r="D16" s="27">
        <f t="shared" si="0"/>
        <v>6.77897879042456</v>
      </c>
      <c r="E16" s="27">
        <f t="shared" si="0"/>
        <v>0.43802955976056135</v>
      </c>
      <c r="F16" s="28">
        <f t="shared" si="0"/>
        <v>79.4907456938055</v>
      </c>
      <c r="G16" s="27"/>
      <c r="H16" s="27">
        <f aca="true" t="shared" si="1" ref="H16:L17">H5/$L5*100</f>
        <v>16.844012368306128</v>
      </c>
      <c r="I16" s="27">
        <f t="shared" si="1"/>
        <v>1.8983034795068812</v>
      </c>
      <c r="J16" s="28">
        <f t="shared" si="1"/>
        <v>18.74231584781301</v>
      </c>
      <c r="K16" s="28">
        <f t="shared" si="1"/>
        <v>1.7669384583814916</v>
      </c>
      <c r="L16" s="27">
        <f t="shared" si="1"/>
        <v>100</v>
      </c>
    </row>
    <row r="17" spans="1:12" ht="9">
      <c r="A17" s="16">
        <v>2000</v>
      </c>
      <c r="B17" s="27">
        <f t="shared" si="0"/>
        <v>70.58816956803504</v>
      </c>
      <c r="C17" s="27">
        <f t="shared" si="0"/>
        <v>0.2207182970998922</v>
      </c>
      <c r="D17" s="27">
        <f t="shared" si="0"/>
        <v>6.922715935207835</v>
      </c>
      <c r="E17" s="27">
        <f t="shared" si="0"/>
        <v>0.24091642787032627</v>
      </c>
      <c r="F17" s="28">
        <f t="shared" si="0"/>
        <v>77.9725202282131</v>
      </c>
      <c r="G17" s="27"/>
      <c r="H17" s="27">
        <f t="shared" si="1"/>
        <v>18.5263271890906</v>
      </c>
      <c r="I17" s="27">
        <f t="shared" si="1"/>
        <v>1.7961724971937492</v>
      </c>
      <c r="J17" s="28">
        <f t="shared" si="1"/>
        <v>20.322499686284353</v>
      </c>
      <c r="K17" s="28">
        <f t="shared" si="1"/>
        <v>1.7049800855025554</v>
      </c>
      <c r="L17" s="27">
        <f t="shared" si="1"/>
        <v>100</v>
      </c>
    </row>
    <row r="18" spans="1:12" ht="9">
      <c r="A18" s="16">
        <v>2001</v>
      </c>
      <c r="B18" s="27">
        <v>69.25415259800769</v>
      </c>
      <c r="C18" s="27">
        <v>0.2162557862694366</v>
      </c>
      <c r="D18" s="27">
        <v>7.063152398206151</v>
      </c>
      <c r="E18" s="27">
        <v>0.25252228458791354</v>
      </c>
      <c r="F18" s="28">
        <v>76.7860830670712</v>
      </c>
      <c r="G18" s="27"/>
      <c r="H18" s="27">
        <v>19.82224378810291</v>
      </c>
      <c r="I18" s="27">
        <v>1.7071278780236774</v>
      </c>
      <c r="J18" s="28">
        <v>21.529371666126586</v>
      </c>
      <c r="K18" s="28">
        <v>1.6845452668022183</v>
      </c>
      <c r="L18" s="27">
        <v>100</v>
      </c>
    </row>
    <row r="19" spans="1:12" ht="17.25" customHeight="1">
      <c r="A19" s="19" t="s">
        <v>13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29"/>
    </row>
    <row r="20" spans="1:12" ht="9">
      <c r="A20" s="21" t="s">
        <v>14</v>
      </c>
      <c r="B20" s="30">
        <f aca="true" t="shared" si="2" ref="B20:L20">B9/$L9*100</f>
        <v>66.67837357109678</v>
      </c>
      <c r="C20" s="30">
        <f t="shared" si="2"/>
        <v>0.15521089421867743</v>
      </c>
      <c r="D20" s="30">
        <f t="shared" si="2"/>
        <v>8.083995151075714</v>
      </c>
      <c r="E20" s="30">
        <f t="shared" si="2"/>
        <v>0.10479567675348658</v>
      </c>
      <c r="F20" s="31">
        <f t="shared" si="2"/>
        <v>75.02237529314466</v>
      </c>
      <c r="G20" s="30">
        <f t="shared" si="2"/>
        <v>0</v>
      </c>
      <c r="H20" s="30">
        <f t="shared" si="2"/>
        <v>21.376052205240917</v>
      </c>
      <c r="I20" s="30">
        <f t="shared" si="2"/>
        <v>2.6510473903044174</v>
      </c>
      <c r="J20" s="31">
        <f t="shared" si="2"/>
        <v>24.027099595545334</v>
      </c>
      <c r="K20" s="31">
        <f t="shared" si="2"/>
        <v>0.9505251113100027</v>
      </c>
      <c r="L20" s="32">
        <f t="shared" si="2"/>
        <v>100</v>
      </c>
    </row>
    <row r="21" spans="1:12" ht="9">
      <c r="A21" s="21" t="s">
        <v>15</v>
      </c>
      <c r="B21" s="30">
        <f aca="true" t="shared" si="3" ref="B21:L21">B10/$L10*100</f>
        <v>68.10826136264502</v>
      </c>
      <c r="C21" s="30">
        <f t="shared" si="3"/>
        <v>0.16662304806769607</v>
      </c>
      <c r="D21" s="30">
        <f t="shared" si="3"/>
        <v>9.008113059408531</v>
      </c>
      <c r="E21" s="30">
        <f t="shared" si="3"/>
        <v>0.2660734537206665</v>
      </c>
      <c r="F21" s="31">
        <f t="shared" si="3"/>
        <v>77.54907092384192</v>
      </c>
      <c r="G21" s="30">
        <f t="shared" si="3"/>
        <v>0</v>
      </c>
      <c r="H21" s="30">
        <f t="shared" si="3"/>
        <v>18.792200994504057</v>
      </c>
      <c r="I21" s="30">
        <f t="shared" si="3"/>
        <v>2.1556311611271046</v>
      </c>
      <c r="J21" s="31">
        <f t="shared" si="3"/>
        <v>20.94783215563116</v>
      </c>
      <c r="K21" s="31">
        <f t="shared" si="3"/>
        <v>1.5030969205269127</v>
      </c>
      <c r="L21" s="32">
        <f t="shared" si="3"/>
        <v>100</v>
      </c>
    </row>
    <row r="22" spans="1:12" ht="9">
      <c r="A22" s="21" t="s">
        <v>16</v>
      </c>
      <c r="B22" s="30">
        <f aca="true" t="shared" si="4" ref="B22:L22">B11/$L11*100</f>
        <v>67.11487672696741</v>
      </c>
      <c r="C22" s="30">
        <f t="shared" si="4"/>
        <v>0.2288374933211205</v>
      </c>
      <c r="D22" s="30">
        <f t="shared" si="4"/>
        <v>6.48454316464392</v>
      </c>
      <c r="E22" s="30">
        <f t="shared" si="4"/>
        <v>0.25509503091367075</v>
      </c>
      <c r="F22" s="31">
        <f t="shared" si="4"/>
        <v>74.08335241584612</v>
      </c>
      <c r="G22" s="30">
        <f t="shared" si="4"/>
        <v>0</v>
      </c>
      <c r="H22" s="30">
        <f t="shared" si="4"/>
        <v>22.78070376307152</v>
      </c>
      <c r="I22" s="30">
        <f t="shared" si="4"/>
        <v>1.2197542172353255</v>
      </c>
      <c r="J22" s="31">
        <f t="shared" si="4"/>
        <v>24.000457980306848</v>
      </c>
      <c r="K22" s="31">
        <f t="shared" si="4"/>
        <v>1.9161896038470345</v>
      </c>
      <c r="L22" s="32">
        <f t="shared" si="4"/>
        <v>100</v>
      </c>
    </row>
    <row r="23" spans="1:12" ht="9">
      <c r="A23" s="21" t="s">
        <v>17</v>
      </c>
      <c r="B23" s="30">
        <f aca="true" t="shared" si="5" ref="B23:L23">B12/$L12*100</f>
        <v>73.79565329218107</v>
      </c>
      <c r="C23" s="30">
        <f t="shared" si="5"/>
        <v>0.2636316872427984</v>
      </c>
      <c r="D23" s="30">
        <f t="shared" si="5"/>
        <v>7.140560699588478</v>
      </c>
      <c r="E23" s="30">
        <f t="shared" si="5"/>
        <v>0.34079218106995884</v>
      </c>
      <c r="F23" s="31">
        <f t="shared" si="5"/>
        <v>81.54063786008231</v>
      </c>
      <c r="G23" s="30">
        <f t="shared" si="5"/>
        <v>0</v>
      </c>
      <c r="H23" s="30">
        <f t="shared" si="5"/>
        <v>15.399305555555557</v>
      </c>
      <c r="I23" s="30">
        <f t="shared" si="5"/>
        <v>1.438400205761317</v>
      </c>
      <c r="J23" s="31">
        <f t="shared" si="5"/>
        <v>16.837705761316872</v>
      </c>
      <c r="K23" s="31">
        <f t="shared" si="5"/>
        <v>1.6216563786008231</v>
      </c>
      <c r="L23" s="32">
        <f t="shared" si="5"/>
        <v>100</v>
      </c>
    </row>
    <row r="24" spans="1:12" ht="9">
      <c r="A24" s="24" t="s">
        <v>18</v>
      </c>
      <c r="B24" s="33">
        <f aca="true" t="shared" si="6" ref="B24:L24">B13/$L13*100</f>
        <v>68.09293928462203</v>
      </c>
      <c r="C24" s="33">
        <f t="shared" si="6"/>
        <v>0.2108743764202163</v>
      </c>
      <c r="D24" s="33">
        <f t="shared" si="6"/>
        <v>7.276193639403994</v>
      </c>
      <c r="E24" s="33">
        <f t="shared" si="6"/>
        <v>0.24630784863741445</v>
      </c>
      <c r="F24" s="34">
        <f t="shared" si="6"/>
        <v>75.82631514908367</v>
      </c>
      <c r="G24" s="33">
        <f t="shared" si="6"/>
        <v>0</v>
      </c>
      <c r="H24" s="33">
        <f t="shared" si="6"/>
        <v>20.88133157508772</v>
      </c>
      <c r="I24" s="33">
        <f t="shared" si="6"/>
        <v>1.6318306033391319</v>
      </c>
      <c r="J24" s="34">
        <f t="shared" si="6"/>
        <v>22.513162178426853</v>
      </c>
      <c r="K24" s="34">
        <f t="shared" si="6"/>
        <v>1.660522672489485</v>
      </c>
      <c r="L24" s="35">
        <f t="shared" si="6"/>
        <v>100</v>
      </c>
    </row>
    <row r="25" spans="1:12" ht="9">
      <c r="A25" s="36" t="s">
        <v>19</v>
      </c>
      <c r="B25" s="37">
        <f aca="true" t="shared" si="7" ref="B25:L25">B14/$L14*100</f>
        <v>78.47705975502957</v>
      </c>
      <c r="C25" s="37">
        <f t="shared" si="7"/>
        <v>0.21353970631096025</v>
      </c>
      <c r="D25" s="37">
        <f t="shared" si="7"/>
        <v>8.734974444664285</v>
      </c>
      <c r="E25" s="37">
        <f t="shared" si="7"/>
        <v>0.30877996129761626</v>
      </c>
      <c r="F25" s="38">
        <f t="shared" si="7"/>
        <v>87.73435386730243</v>
      </c>
      <c r="G25" s="37">
        <f t="shared" si="7"/>
        <v>0</v>
      </c>
      <c r="H25" s="37">
        <f t="shared" si="7"/>
        <v>9.4285477600333</v>
      </c>
      <c r="I25" s="37">
        <f t="shared" si="7"/>
        <v>0.8738303872245347</v>
      </c>
      <c r="J25" s="38">
        <f t="shared" si="7"/>
        <v>10.302378147257835</v>
      </c>
      <c r="K25" s="38">
        <f t="shared" si="7"/>
        <v>1.963267985439738</v>
      </c>
      <c r="L25" s="39">
        <f t="shared" si="7"/>
        <v>100</v>
      </c>
    </row>
    <row r="26" spans="1:12" ht="15" customHeight="1">
      <c r="A26" s="40" t="s">
        <v>21</v>
      </c>
      <c r="B26" s="2"/>
      <c r="C26" s="2"/>
      <c r="D26" s="2"/>
      <c r="E26" s="2"/>
      <c r="F26" s="3"/>
      <c r="G26" s="3"/>
      <c r="H26" s="2"/>
      <c r="I26" s="3"/>
      <c r="J26" s="2"/>
      <c r="K26" s="2"/>
      <c r="L26" s="4"/>
    </row>
  </sheetData>
  <mergeCells count="9">
    <mergeCell ref="A19:L19"/>
    <mergeCell ref="L2:L3"/>
    <mergeCell ref="A4:L4"/>
    <mergeCell ref="A8:L8"/>
    <mergeCell ref="A15:L15"/>
    <mergeCell ref="A2:A3"/>
    <mergeCell ref="B2:F2"/>
    <mergeCell ref="H2:J2"/>
    <mergeCell ref="K2:K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2005-01-13T10:00:49Z</dcterms:created>
  <dcterms:modified xsi:type="dcterms:W3CDTF">2005-01-13T10:00:59Z</dcterms:modified>
  <cp:category/>
  <cp:version/>
  <cp:contentType/>
  <cp:contentStatus/>
</cp:coreProperties>
</file>