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disoccupati sesso e età" sheetId="1" r:id="rId1"/>
  </sheets>
  <definedNames/>
  <calcPr fullCalcOnLoad="1"/>
</workbook>
</file>

<file path=xl/sharedStrings.xml><?xml version="1.0" encoding="utf-8"?>
<sst xmlns="http://schemas.openxmlformats.org/spreadsheetml/2006/main" count="103" uniqueCount="70">
  <si>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</si>
  <si>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</si>
  <si>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</si>
  <si>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</si>
  <si>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</si>
  <si>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</si>
  <si>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</si>
  <si>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</si>
  <si>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FR61</t>
  </si>
  <si>
    <t>FR83</t>
  </si>
  <si>
    <t>GR41</t>
  </si>
  <si>
    <t>TOSCANA</t>
  </si>
  <si>
    <t>LAZIO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</si>
  <si>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</si>
  <si>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</si>
  <si>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</si>
  <si>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</si>
  <si>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</si>
  <si>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</si>
  <si>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</si>
  <si>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>SE08</t>
  </si>
  <si>
    <t>SE0A</t>
  </si>
  <si>
    <t>VAESTSVERIGE</t>
  </si>
  <si>
    <t>UKC1</t>
  </si>
  <si>
    <t>UKC2</t>
  </si>
  <si>
    <t>NORTHUMBERLAND AND TYNE &amp; WEAR</t>
  </si>
  <si>
    <t>UKE1</t>
  </si>
  <si>
    <t>UKK2</t>
  </si>
  <si>
    <t>UKK3</t>
  </si>
  <si>
    <t>UKK4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</si>
  <si>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</si>
  <si>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</si>
  <si>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</si>
  <si>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</si>
  <si>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</si>
  <si>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</si>
  <si>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</si>
  <si>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</si>
  <si>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</si>
  <si>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COMPLESSO 27 REGIONI</t>
  </si>
  <si>
    <t>COMPLESSO UE</t>
  </si>
  <si>
    <t>TOTALE</t>
  </si>
  <si>
    <t>15-24 anni</t>
  </si>
  <si>
    <t>25 anni e più</t>
  </si>
  <si>
    <t>MASCHI</t>
  </si>
  <si>
    <t>FEMMINE</t>
  </si>
  <si>
    <t>….</t>
  </si>
  <si>
    <t>PT18</t>
  </si>
  <si>
    <t>ITC3</t>
  </si>
  <si>
    <t>ITD4</t>
  </si>
  <si>
    <t>ITE1</t>
  </si>
  <si>
    <t>ITE4</t>
  </si>
  <si>
    <r>
      <t xml:space="preserve">Tavola 25.13.2  Disoccupati per classe di età e sesso - Anno 2003 </t>
    </r>
    <r>
      <rPr>
        <i/>
        <sz val="9"/>
        <rFont val="Arial"/>
        <family val="2"/>
      </rPr>
      <t>(in migliaia)</t>
    </r>
  </si>
  <si>
    <t>(a) Dato non rilevabile o dato incerto nella classe 15-24 anni per maschi, femmine e totale, nel caso di   FR83, GR41, UKK3; per maschi e femmine nel caso di FR53, ITD4,  PT18, SE07</t>
  </si>
  <si>
    <t xml:space="preserve">      nel caso di FR83, per maschi e femmine nel caso di GR41, per le femmine nel caso di UKK3.</t>
  </si>
  <si>
    <t xml:space="preserve">      UKE1, UKK2, UKK4; per le  femmine nel caso di SE08. Dato non rilevabile o dato incerto per il numero complessivo dei disoccupati nei seguenti casi: per maschi, femmine e totale </t>
  </si>
  <si>
    <t>(b) Per le regioni francesi interruzione della serie</t>
  </si>
  <si>
    <t>POITOU-CHARENTES (a)-(b)</t>
  </si>
  <si>
    <t>AQUITAINE (b)</t>
  </si>
  <si>
    <t>CORSE (a)-(b)</t>
  </si>
  <si>
    <t>VOREIO AIGAIO (a)</t>
  </si>
  <si>
    <t>FRIULI-VENEZIA GIULIA (a)</t>
  </si>
  <si>
    <t>ALENTEJO (a)</t>
  </si>
  <si>
    <t>MELLERSTA NORRLAND (a)</t>
  </si>
  <si>
    <t>OEVRE NORRLAND (a)</t>
  </si>
  <si>
    <t>TEES VALLEY &amp; DURHAM (a)</t>
  </si>
  <si>
    <t>EAST RIDING &amp; NORTH LINCOLNSHIRE (a)</t>
  </si>
  <si>
    <t>DORSET &amp; SOMERSET (a)</t>
  </si>
  <si>
    <t>CORNWALL &amp; ISLES OF SCILLY (a)</t>
  </si>
  <si>
    <t>DEVON (a)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</si>
</sst>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0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Border="1" applyAlignment="1">
      <alignment vertical="center"/>
    </xf>
    <xf numFmtId="171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70" fontId="9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170" fontId="9" fillId="0" borderId="1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170" fontId="7" fillId="0" borderId="0" xfId="0" applyNumberFormat="1" applyFont="1" applyAlignment="1" quotePrefix="1">
      <alignment/>
    </xf>
    <xf numFmtId="0" fontId="7" fillId="0" borderId="1" xfId="0" applyFont="1" applyBorder="1" applyAlignment="1">
      <alignment horizontal="right" vertical="center" wrapText="1"/>
    </xf>
    <xf numFmtId="170" fontId="7" fillId="0" borderId="1" xfId="0" applyNumberFormat="1" applyFont="1" applyBorder="1" applyAlignment="1">
      <alignment horizontal="right" vertical="center" wrapText="1"/>
    </xf>
    <xf numFmtId="170" fontId="1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11" fillId="0" borderId="0" xfId="0" applyNumberFormat="1" applyFont="1" applyAlignment="1" quotePrefix="1">
      <alignment/>
    </xf>
    <xf numFmtId="17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5.7109375" style="31" customWidth="1"/>
    <col min="2" max="2" width="31.28125" style="31" customWidth="1"/>
    <col min="3" max="3" width="7.7109375" style="31" customWidth="1"/>
    <col min="4" max="10" width="7.7109375" style="32" customWidth="1"/>
    <col min="11" max="11" width="7.7109375" style="33" customWidth="1"/>
    <col min="12" max="16384" width="9.140625" style="33" customWidth="1"/>
  </cols>
  <sheetData>
    <row r="1" spans="1:10" s="5" customFormat="1" ht="15" customHeight="1">
      <c r="A1" s="2" t="s">
        <v>52</v>
      </c>
      <c r="C1" s="2"/>
      <c r="D1" s="30"/>
      <c r="E1" s="30"/>
      <c r="F1" s="30"/>
      <c r="G1" s="30"/>
      <c r="H1" s="30"/>
      <c r="I1" s="30"/>
      <c r="J1" s="30"/>
    </row>
    <row r="3" spans="1:11" s="8" customFormat="1" ht="18" customHeight="1">
      <c r="A3" s="40" t="s">
        <v>37</v>
      </c>
      <c r="B3" s="42" t="s">
        <v>38</v>
      </c>
      <c r="C3" s="35" t="s">
        <v>44</v>
      </c>
      <c r="D3" s="36"/>
      <c r="E3" s="36"/>
      <c r="F3" s="37" t="s">
        <v>45</v>
      </c>
      <c r="G3" s="37"/>
      <c r="H3" s="38"/>
      <c r="I3" s="37" t="s">
        <v>41</v>
      </c>
      <c r="J3" s="37"/>
      <c r="K3" s="39"/>
    </row>
    <row r="4" spans="1:11" s="8" customFormat="1" ht="18" customHeight="1">
      <c r="A4" s="41"/>
      <c r="B4" s="43"/>
      <c r="C4" s="28" t="s">
        <v>42</v>
      </c>
      <c r="D4" s="29" t="s">
        <v>43</v>
      </c>
      <c r="E4" s="29" t="s">
        <v>41</v>
      </c>
      <c r="F4" s="28" t="s">
        <v>42</v>
      </c>
      <c r="G4" s="29" t="s">
        <v>43</v>
      </c>
      <c r="H4" s="29" t="s">
        <v>41</v>
      </c>
      <c r="I4" s="29" t="s">
        <v>42</v>
      </c>
      <c r="J4" s="29" t="s">
        <v>43</v>
      </c>
      <c r="K4" s="29" t="s">
        <v>41</v>
      </c>
    </row>
    <row r="5" spans="1:10" s="8" customFormat="1" ht="9" customHeight="1">
      <c r="A5" s="9"/>
      <c r="B5" s="9"/>
      <c r="C5" s="9"/>
      <c r="D5" s="10"/>
      <c r="E5" s="10"/>
      <c r="F5" s="10"/>
      <c r="G5" s="10"/>
      <c r="H5" s="10"/>
      <c r="I5" s="10"/>
      <c r="J5" s="10"/>
    </row>
    <row r="6" spans="1:11" s="8" customFormat="1" ht="12" customHeight="1">
      <c r="A6" s="11" t="s">
        <v>1</v>
      </c>
      <c r="B6" s="11" t="s">
        <v>2</v>
      </c>
      <c r="C6" s="11">
        <v>3.3</v>
      </c>
      <c r="D6" s="11">
        <v>18.3</v>
      </c>
      <c r="E6" s="12">
        <f>+D6+C6</f>
        <v>21.6</v>
      </c>
      <c r="F6" s="11">
        <v>2.2</v>
      </c>
      <c r="G6" s="11">
        <v>9.8</v>
      </c>
      <c r="H6" s="12">
        <f>+G6+F6</f>
        <v>12</v>
      </c>
      <c r="I6" s="12">
        <f aca="true" t="shared" si="0" ref="I6:J10">+F6+C6</f>
        <v>5.5</v>
      </c>
      <c r="J6" s="12">
        <f t="shared" si="0"/>
        <v>28.1</v>
      </c>
      <c r="K6" s="12">
        <f>+J6+I6</f>
        <v>33.6</v>
      </c>
    </row>
    <row r="7" spans="1:11" s="8" customFormat="1" ht="12" customHeight="1">
      <c r="A7" s="11" t="s">
        <v>3</v>
      </c>
      <c r="B7" s="11" t="s">
        <v>4</v>
      </c>
      <c r="C7" s="11">
        <v>19.1</v>
      </c>
      <c r="D7" s="12">
        <v>114</v>
      </c>
      <c r="E7" s="12">
        <f>+D7+C7</f>
        <v>133.1</v>
      </c>
      <c r="F7" s="11">
        <v>10.8</v>
      </c>
      <c r="G7" s="11">
        <v>68.4</v>
      </c>
      <c r="H7" s="12">
        <f>+G7+F7</f>
        <v>79.2</v>
      </c>
      <c r="I7" s="12">
        <f t="shared" si="0"/>
        <v>29.900000000000002</v>
      </c>
      <c r="J7" s="12">
        <f t="shared" si="0"/>
        <v>182.4</v>
      </c>
      <c r="K7" s="12">
        <f>+J7+I7</f>
        <v>212.3</v>
      </c>
    </row>
    <row r="8" spans="1:11" s="8" customFormat="1" ht="12" customHeight="1">
      <c r="A8" s="11" t="s">
        <v>5</v>
      </c>
      <c r="B8" s="11" t="s">
        <v>6</v>
      </c>
      <c r="C8" s="11">
        <v>9.4</v>
      </c>
      <c r="D8" s="11">
        <v>63.1</v>
      </c>
      <c r="E8" s="12">
        <f>+D8+C8</f>
        <v>72.5</v>
      </c>
      <c r="F8" s="11">
        <v>5.3</v>
      </c>
      <c r="G8" s="11">
        <v>39.7</v>
      </c>
      <c r="H8" s="12">
        <f>+G8+F8</f>
        <v>45</v>
      </c>
      <c r="I8" s="12">
        <f t="shared" si="0"/>
        <v>14.7</v>
      </c>
      <c r="J8" s="12">
        <f t="shared" si="0"/>
        <v>102.80000000000001</v>
      </c>
      <c r="K8" s="12">
        <f>+J8+I8</f>
        <v>117.50000000000001</v>
      </c>
    </row>
    <row r="9" spans="1:13" s="8" customFormat="1" ht="12" customHeight="1">
      <c r="A9" s="11" t="s">
        <v>7</v>
      </c>
      <c r="B9" s="11" t="s">
        <v>57</v>
      </c>
      <c r="C9" s="11">
        <v>6.8</v>
      </c>
      <c r="D9" s="11">
        <v>16.4</v>
      </c>
      <c r="E9" s="12">
        <f>+D9+C9+0.1</f>
        <v>23.3</v>
      </c>
      <c r="F9" s="12">
        <v>6</v>
      </c>
      <c r="G9" s="11">
        <v>29.6</v>
      </c>
      <c r="H9" s="12">
        <f>+G9+F9</f>
        <v>35.6</v>
      </c>
      <c r="I9" s="12">
        <f t="shared" si="0"/>
        <v>12.8</v>
      </c>
      <c r="J9" s="12">
        <f t="shared" si="0"/>
        <v>46</v>
      </c>
      <c r="K9" s="12">
        <f>+J9+I9+0.1</f>
        <v>58.9</v>
      </c>
      <c r="L9" s="12"/>
      <c r="M9" s="12"/>
    </row>
    <row r="10" spans="1:13" s="8" customFormat="1" ht="12" customHeight="1">
      <c r="A10" s="11" t="s">
        <v>8</v>
      </c>
      <c r="B10" s="11" t="s">
        <v>58</v>
      </c>
      <c r="C10" s="11">
        <v>14.3</v>
      </c>
      <c r="D10" s="12">
        <v>36</v>
      </c>
      <c r="E10" s="12">
        <f>+D10+C10</f>
        <v>50.3</v>
      </c>
      <c r="F10" s="11">
        <v>12.7</v>
      </c>
      <c r="G10" s="11">
        <v>55.2</v>
      </c>
      <c r="H10" s="12">
        <f>+G10+F10</f>
        <v>67.9</v>
      </c>
      <c r="I10" s="12">
        <f t="shared" si="0"/>
        <v>27</v>
      </c>
      <c r="J10" s="12">
        <f t="shared" si="0"/>
        <v>91.2</v>
      </c>
      <c r="K10" s="12">
        <f>+J10+I10</f>
        <v>118.2</v>
      </c>
      <c r="L10" s="12"/>
      <c r="M10" s="12"/>
    </row>
    <row r="11" spans="1:13" s="8" customFormat="1" ht="12" customHeight="1">
      <c r="A11" s="11" t="s">
        <v>9</v>
      </c>
      <c r="B11" s="11" t="s">
        <v>59</v>
      </c>
      <c r="C11" s="13" t="s">
        <v>46</v>
      </c>
      <c r="D11" s="12">
        <v>3.5</v>
      </c>
      <c r="E11" s="12">
        <v>3.9</v>
      </c>
      <c r="F11" s="13" t="s">
        <v>46</v>
      </c>
      <c r="G11" s="12">
        <v>3.1</v>
      </c>
      <c r="H11" s="12">
        <v>4.3</v>
      </c>
      <c r="I11" s="13" t="s">
        <v>46</v>
      </c>
      <c r="J11" s="11">
        <v>6.6</v>
      </c>
      <c r="K11" s="12">
        <v>8.2</v>
      </c>
      <c r="L11" s="12"/>
      <c r="M11" s="12"/>
    </row>
    <row r="12" spans="1:13" s="8" customFormat="1" ht="12" customHeight="1">
      <c r="A12" s="11" t="s">
        <v>10</v>
      </c>
      <c r="B12" s="11" t="s">
        <v>60</v>
      </c>
      <c r="C12" s="13" t="s">
        <v>46</v>
      </c>
      <c r="D12" s="11">
        <v>1.4</v>
      </c>
      <c r="E12" s="13" t="s">
        <v>46</v>
      </c>
      <c r="F12" s="13" t="s">
        <v>46</v>
      </c>
      <c r="G12" s="11">
        <v>1.9</v>
      </c>
      <c r="H12" s="12">
        <v>3.2</v>
      </c>
      <c r="I12" s="13" t="s">
        <v>46</v>
      </c>
      <c r="J12" s="11">
        <v>3.4</v>
      </c>
      <c r="K12" s="12">
        <v>5.2</v>
      </c>
      <c r="L12" s="12"/>
      <c r="M12" s="12"/>
    </row>
    <row r="13" spans="1:13" s="16" customFormat="1" ht="12" customHeight="1">
      <c r="A13" s="14" t="s">
        <v>48</v>
      </c>
      <c r="B13" s="14" t="s">
        <v>0</v>
      </c>
      <c r="C13" s="14">
        <v>4.9</v>
      </c>
      <c r="D13" s="15">
        <v>11.8</v>
      </c>
      <c r="E13" s="15">
        <f>+D13+C13-0.1</f>
        <v>16.6</v>
      </c>
      <c r="F13" s="14">
        <v>5.6</v>
      </c>
      <c r="G13" s="15">
        <v>17.6</v>
      </c>
      <c r="H13" s="15">
        <f>+G13+F13-0.1</f>
        <v>23.1</v>
      </c>
      <c r="I13" s="15">
        <f>+C13+F13-0.1</f>
        <v>10.4</v>
      </c>
      <c r="J13" s="15">
        <f>+D13+G13-0.1</f>
        <v>29.3</v>
      </c>
      <c r="K13" s="15">
        <f>+J13+I13+0.1</f>
        <v>39.800000000000004</v>
      </c>
      <c r="L13" s="15"/>
      <c r="M13" s="15"/>
    </row>
    <row r="14" spans="1:13" s="8" customFormat="1" ht="12" customHeight="1">
      <c r="A14" s="11" t="s">
        <v>49</v>
      </c>
      <c r="B14" s="11" t="s">
        <v>61</v>
      </c>
      <c r="C14" s="11">
        <v>2.8</v>
      </c>
      <c r="D14" s="11">
        <v>5.4</v>
      </c>
      <c r="E14" s="12">
        <f>+D14+C14</f>
        <v>8.2</v>
      </c>
      <c r="F14" s="11">
        <v>2.8</v>
      </c>
      <c r="G14" s="11">
        <v>9.5</v>
      </c>
      <c r="H14" s="12">
        <f>+G14+F14</f>
        <v>12.3</v>
      </c>
      <c r="I14" s="12">
        <f aca="true" t="shared" si="1" ref="I14:J25">+F14+C14</f>
        <v>5.6</v>
      </c>
      <c r="J14" s="12">
        <f t="shared" si="1"/>
        <v>14.9</v>
      </c>
      <c r="K14" s="12">
        <f>+I14+J14</f>
        <v>20.5</v>
      </c>
      <c r="L14" s="12"/>
      <c r="M14" s="12"/>
    </row>
    <row r="15" spans="1:13" s="8" customFormat="1" ht="12" customHeight="1">
      <c r="A15" s="11" t="s">
        <v>50</v>
      </c>
      <c r="B15" s="11" t="s">
        <v>11</v>
      </c>
      <c r="C15" s="11">
        <v>8.6</v>
      </c>
      <c r="D15" s="11">
        <v>16.2</v>
      </c>
      <c r="E15" s="12">
        <f>+D15+C15</f>
        <v>24.799999999999997</v>
      </c>
      <c r="F15" s="11">
        <v>10</v>
      </c>
      <c r="G15" s="11">
        <v>37.9</v>
      </c>
      <c r="H15" s="12">
        <f>+G15+F15</f>
        <v>47.9</v>
      </c>
      <c r="I15" s="12">
        <f t="shared" si="1"/>
        <v>18.6</v>
      </c>
      <c r="J15" s="12">
        <f t="shared" si="1"/>
        <v>54.099999999999994</v>
      </c>
      <c r="K15" s="12">
        <f>+J15+I15</f>
        <v>72.69999999999999</v>
      </c>
      <c r="L15" s="12"/>
      <c r="M15" s="12"/>
    </row>
    <row r="16" spans="1:13" s="8" customFormat="1" ht="12" customHeight="1">
      <c r="A16" s="11" t="s">
        <v>51</v>
      </c>
      <c r="B16" s="11" t="s">
        <v>12</v>
      </c>
      <c r="C16" s="11">
        <v>26.6</v>
      </c>
      <c r="D16" s="11">
        <v>62.4</v>
      </c>
      <c r="E16" s="12">
        <f>+D16+C16+0.1</f>
        <v>89.1</v>
      </c>
      <c r="F16" s="11">
        <v>27.1</v>
      </c>
      <c r="G16" s="12">
        <v>79.7</v>
      </c>
      <c r="H16" s="12">
        <f>+G16+F16</f>
        <v>106.80000000000001</v>
      </c>
      <c r="I16" s="12">
        <f t="shared" si="1"/>
        <v>53.7</v>
      </c>
      <c r="J16" s="12">
        <f t="shared" si="1"/>
        <v>142.1</v>
      </c>
      <c r="K16" s="12">
        <f>+J16+I16+0.1</f>
        <v>195.9</v>
      </c>
      <c r="L16" s="12"/>
      <c r="M16" s="12"/>
    </row>
    <row r="17" spans="1:13" s="8" customFormat="1" ht="12" customHeight="1">
      <c r="A17" s="11" t="s">
        <v>47</v>
      </c>
      <c r="B17" s="11" t="s">
        <v>62</v>
      </c>
      <c r="C17" s="13" t="s">
        <v>46</v>
      </c>
      <c r="D17" s="11">
        <v>8.7</v>
      </c>
      <c r="E17" s="12">
        <v>12.9</v>
      </c>
      <c r="F17" s="13" t="s">
        <v>46</v>
      </c>
      <c r="G17" s="11">
        <v>12.8</v>
      </c>
      <c r="H17" s="12">
        <v>17.2</v>
      </c>
      <c r="I17" s="12">
        <v>8.7</v>
      </c>
      <c r="J17" s="12">
        <f>+G17+D17-0.1</f>
        <v>21.4</v>
      </c>
      <c r="K17" s="12">
        <f>+J17+I17</f>
        <v>30.099999999999998</v>
      </c>
      <c r="L17" s="12"/>
      <c r="M17" s="12"/>
    </row>
    <row r="18" spans="1:13" s="8" customFormat="1" ht="12" customHeight="1">
      <c r="A18" s="11" t="s">
        <v>13</v>
      </c>
      <c r="B18" s="11" t="s">
        <v>14</v>
      </c>
      <c r="C18" s="11">
        <v>7.3</v>
      </c>
      <c r="D18" s="11">
        <v>17.3</v>
      </c>
      <c r="E18" s="12">
        <f>SUM(C18:D18)</f>
        <v>24.6</v>
      </c>
      <c r="F18" s="11">
        <v>5.3</v>
      </c>
      <c r="G18" s="11">
        <v>14.4</v>
      </c>
      <c r="H18" s="12">
        <f>+G18+F18</f>
        <v>19.7</v>
      </c>
      <c r="I18" s="12">
        <f t="shared" si="1"/>
        <v>12.6</v>
      </c>
      <c r="J18" s="12">
        <f t="shared" si="1"/>
        <v>31.700000000000003</v>
      </c>
      <c r="K18" s="12">
        <f>+J18+I18+0.1</f>
        <v>44.400000000000006</v>
      </c>
      <c r="L18" s="12"/>
      <c r="M18" s="12"/>
    </row>
    <row r="19" spans="1:13" s="8" customFormat="1" ht="12" customHeight="1">
      <c r="A19" s="11" t="s">
        <v>15</v>
      </c>
      <c r="B19" s="11" t="s">
        <v>16</v>
      </c>
      <c r="C19" s="11">
        <v>6.2</v>
      </c>
      <c r="D19" s="11">
        <v>18.4</v>
      </c>
      <c r="E19" s="12">
        <f>SUM(C19:D19)</f>
        <v>24.599999999999998</v>
      </c>
      <c r="F19" s="11">
        <v>5.2</v>
      </c>
      <c r="G19" s="11">
        <v>13.9</v>
      </c>
      <c r="H19" s="12">
        <f>+G19+F19+0.1</f>
        <v>19.200000000000003</v>
      </c>
      <c r="I19" s="12">
        <f t="shared" si="1"/>
        <v>11.4</v>
      </c>
      <c r="J19" s="12">
        <f>+G19+D19+0.1</f>
        <v>32.4</v>
      </c>
      <c r="K19" s="12">
        <f>+J19+I19</f>
        <v>43.8</v>
      </c>
      <c r="L19" s="12"/>
      <c r="M19" s="12"/>
    </row>
    <row r="20" spans="1:13" s="8" customFormat="1" ht="12" customHeight="1">
      <c r="A20" s="11" t="s">
        <v>17</v>
      </c>
      <c r="B20" s="11" t="s">
        <v>18</v>
      </c>
      <c r="C20" s="11">
        <v>3.9</v>
      </c>
      <c r="D20" s="11">
        <v>12.7</v>
      </c>
      <c r="E20" s="12">
        <f>SUM(C20:D20)-0.1</f>
        <v>16.499999999999996</v>
      </c>
      <c r="F20" s="11">
        <v>3.1</v>
      </c>
      <c r="G20" s="11">
        <v>9.9</v>
      </c>
      <c r="H20" s="12">
        <f>+G20+F20+0.1</f>
        <v>13.1</v>
      </c>
      <c r="I20" s="12">
        <f t="shared" si="1"/>
        <v>7</v>
      </c>
      <c r="J20" s="12">
        <f t="shared" si="1"/>
        <v>22.6</v>
      </c>
      <c r="K20" s="12">
        <f>+J20+I20</f>
        <v>29.6</v>
      </c>
      <c r="L20" s="12"/>
      <c r="M20" s="12"/>
    </row>
    <row r="21" spans="1:13" s="8" customFormat="1" ht="12" customHeight="1">
      <c r="A21" s="11" t="s">
        <v>19</v>
      </c>
      <c r="B21" s="11" t="s">
        <v>63</v>
      </c>
      <c r="C21" s="13" t="s">
        <v>46</v>
      </c>
      <c r="D21" s="11">
        <v>4.8</v>
      </c>
      <c r="E21" s="12">
        <v>6.4</v>
      </c>
      <c r="F21" s="13" t="s">
        <v>46</v>
      </c>
      <c r="G21" s="11">
        <v>2.7</v>
      </c>
      <c r="H21" s="12">
        <v>3.9</v>
      </c>
      <c r="I21" s="12">
        <v>2.8</v>
      </c>
      <c r="J21" s="12">
        <f>+G21+D21+0.1</f>
        <v>7.6</v>
      </c>
      <c r="K21" s="12">
        <f>+J21+I21-0.1</f>
        <v>10.299999999999999</v>
      </c>
      <c r="L21" s="12"/>
      <c r="M21" s="12"/>
    </row>
    <row r="22" spans="1:13" s="8" customFormat="1" ht="12" customHeight="1">
      <c r="A22" s="11" t="s">
        <v>20</v>
      </c>
      <c r="B22" s="11" t="s">
        <v>64</v>
      </c>
      <c r="C22" s="11">
        <v>2.6</v>
      </c>
      <c r="D22" s="11">
        <v>8.2</v>
      </c>
      <c r="E22" s="12">
        <f>SUM(C22:D22)+0.1</f>
        <v>10.899999999999999</v>
      </c>
      <c r="F22" s="13" t="s">
        <v>46</v>
      </c>
      <c r="G22" s="11">
        <v>4.4</v>
      </c>
      <c r="H22" s="12">
        <v>6</v>
      </c>
      <c r="I22" s="12">
        <v>4.3</v>
      </c>
      <c r="J22" s="12">
        <f t="shared" si="1"/>
        <v>12.6</v>
      </c>
      <c r="K22" s="12">
        <f>+J22+I22</f>
        <v>16.9</v>
      </c>
      <c r="L22" s="12"/>
      <c r="M22" s="12"/>
    </row>
    <row r="23" spans="1:13" s="8" customFormat="1" ht="12" customHeight="1">
      <c r="A23" s="11" t="s">
        <v>21</v>
      </c>
      <c r="B23" s="11" t="s">
        <v>22</v>
      </c>
      <c r="C23" s="11">
        <v>6.7</v>
      </c>
      <c r="D23" s="11">
        <v>19.8</v>
      </c>
      <c r="E23" s="12">
        <f>SUM(C23:D23)</f>
        <v>26.5</v>
      </c>
      <c r="F23" s="11">
        <v>5.7</v>
      </c>
      <c r="G23" s="11">
        <v>13.1</v>
      </c>
      <c r="H23" s="12">
        <f>+G23+F23</f>
        <v>18.8</v>
      </c>
      <c r="I23" s="12">
        <f>+F23+C23</f>
        <v>12.4</v>
      </c>
      <c r="J23" s="12">
        <f t="shared" si="1"/>
        <v>32.9</v>
      </c>
      <c r="K23" s="12">
        <f>+J23+I23</f>
        <v>45.3</v>
      </c>
      <c r="L23" s="12"/>
      <c r="M23" s="12"/>
    </row>
    <row r="24" spans="1:13" s="8" customFormat="1" ht="12" customHeight="1">
      <c r="A24" s="11" t="s">
        <v>23</v>
      </c>
      <c r="B24" s="11" t="s">
        <v>65</v>
      </c>
      <c r="C24" s="12">
        <v>10.7</v>
      </c>
      <c r="D24" s="11">
        <v>16.4</v>
      </c>
      <c r="E24" s="12">
        <f>SUM(C24:D24)-0.1</f>
        <v>26.999999999999996</v>
      </c>
      <c r="F24" s="17" t="s">
        <v>46</v>
      </c>
      <c r="G24" s="11">
        <v>5.4</v>
      </c>
      <c r="H24" s="12">
        <v>11.4</v>
      </c>
      <c r="I24" s="12">
        <v>16.6</v>
      </c>
      <c r="J24" s="12">
        <f t="shared" si="1"/>
        <v>21.799999999999997</v>
      </c>
      <c r="K24" s="12">
        <f>+J24+I24</f>
        <v>38.4</v>
      </c>
      <c r="L24" s="12"/>
      <c r="M24" s="12"/>
    </row>
    <row r="25" spans="1:13" s="6" customFormat="1" ht="12" customHeight="1">
      <c r="A25" s="11" t="s">
        <v>24</v>
      </c>
      <c r="B25" s="11" t="s">
        <v>25</v>
      </c>
      <c r="C25" s="11">
        <v>9.3</v>
      </c>
      <c r="D25" s="11">
        <v>14.1</v>
      </c>
      <c r="E25" s="12">
        <f>SUM(C25:D25)</f>
        <v>23.4</v>
      </c>
      <c r="F25" s="11">
        <v>7.1</v>
      </c>
      <c r="G25" s="11">
        <v>7.1</v>
      </c>
      <c r="H25" s="12">
        <f>+G25+F25</f>
        <v>14.2</v>
      </c>
      <c r="I25" s="12">
        <f>+F25+C25</f>
        <v>16.4</v>
      </c>
      <c r="J25" s="12">
        <f t="shared" si="1"/>
        <v>21.2</v>
      </c>
      <c r="K25" s="12">
        <f>+J25+I25-0.1</f>
        <v>37.49999999999999</v>
      </c>
      <c r="L25" s="12"/>
      <c r="M25" s="12"/>
    </row>
    <row r="26" spans="1:13" s="6" customFormat="1" ht="12" customHeight="1">
      <c r="A26" s="11" t="s">
        <v>26</v>
      </c>
      <c r="B26" s="11" t="s">
        <v>66</v>
      </c>
      <c r="C26" s="13" t="s">
        <v>46</v>
      </c>
      <c r="D26" s="12">
        <v>12.6</v>
      </c>
      <c r="E26" s="12">
        <v>18.2</v>
      </c>
      <c r="F26" s="13" t="s">
        <v>46</v>
      </c>
      <c r="G26" s="12">
        <v>4.5</v>
      </c>
      <c r="H26" s="12">
        <v>6.8</v>
      </c>
      <c r="I26" s="12">
        <v>7.9</v>
      </c>
      <c r="J26" s="12">
        <f>+G26+D26+0.1</f>
        <v>17.200000000000003</v>
      </c>
      <c r="K26" s="12">
        <f>+J26+I26</f>
        <v>25.1</v>
      </c>
      <c r="L26" s="12"/>
      <c r="M26" s="12"/>
    </row>
    <row r="27" spans="1:13" s="6" customFormat="1" ht="12" customHeight="1">
      <c r="A27" s="11" t="s">
        <v>27</v>
      </c>
      <c r="B27" s="11" t="s">
        <v>67</v>
      </c>
      <c r="C27" s="13" t="s">
        <v>46</v>
      </c>
      <c r="D27" s="12">
        <v>7</v>
      </c>
      <c r="E27" s="12">
        <v>12.3</v>
      </c>
      <c r="F27" s="13" t="s">
        <v>46</v>
      </c>
      <c r="G27" s="11">
        <v>4.2</v>
      </c>
      <c r="H27" s="12">
        <v>6.4</v>
      </c>
      <c r="I27" s="12">
        <v>7.6</v>
      </c>
      <c r="J27" s="12">
        <f>+G27+D27-0.1</f>
        <v>11.1</v>
      </c>
      <c r="K27" s="12">
        <f>+J27+I27+0.1</f>
        <v>18.8</v>
      </c>
      <c r="L27" s="12"/>
      <c r="M27" s="12"/>
    </row>
    <row r="28" spans="1:13" s="18" customFormat="1" ht="12" customHeight="1">
      <c r="A28" s="11" t="s">
        <v>28</v>
      </c>
      <c r="B28" s="11" t="s">
        <v>68</v>
      </c>
      <c r="C28" s="13" t="s">
        <v>46</v>
      </c>
      <c r="D28" s="11">
        <v>4.2</v>
      </c>
      <c r="E28" s="12">
        <v>6.3</v>
      </c>
      <c r="F28" s="13" t="s">
        <v>46</v>
      </c>
      <c r="G28" s="11">
        <v>2.5</v>
      </c>
      <c r="H28" s="13" t="s">
        <v>46</v>
      </c>
      <c r="I28" s="17" t="s">
        <v>46</v>
      </c>
      <c r="J28" s="11">
        <v>6.7</v>
      </c>
      <c r="K28" s="12">
        <v>9.7</v>
      </c>
      <c r="L28" s="12"/>
      <c r="M28" s="12"/>
    </row>
    <row r="29" spans="1:13" s="6" customFormat="1" ht="12" customHeight="1">
      <c r="A29" s="11" t="s">
        <v>29</v>
      </c>
      <c r="B29" s="11" t="s">
        <v>69</v>
      </c>
      <c r="C29" s="13" t="s">
        <v>46</v>
      </c>
      <c r="D29" s="11">
        <v>7.2</v>
      </c>
      <c r="E29" s="12">
        <v>11.3</v>
      </c>
      <c r="F29" s="13" t="s">
        <v>46</v>
      </c>
      <c r="G29" s="11">
        <v>4.9</v>
      </c>
      <c r="H29" s="12">
        <v>8.2</v>
      </c>
      <c r="I29" s="12">
        <v>7.4</v>
      </c>
      <c r="J29" s="12">
        <f>+G29+D29</f>
        <v>12.100000000000001</v>
      </c>
      <c r="K29" s="12">
        <f>+J29+I29</f>
        <v>19.5</v>
      </c>
      <c r="L29" s="12"/>
      <c r="M29" s="12"/>
    </row>
    <row r="30" spans="1:13" s="6" customFormat="1" ht="12" customHeight="1">
      <c r="A30" s="11" t="s">
        <v>30</v>
      </c>
      <c r="B30" s="11" t="s">
        <v>31</v>
      </c>
      <c r="C30" s="12">
        <v>13</v>
      </c>
      <c r="D30" s="11">
        <v>14.6</v>
      </c>
      <c r="E30" s="12">
        <f>SUM(C30:D30)</f>
        <v>27.6</v>
      </c>
      <c r="F30" s="11">
        <v>6.8</v>
      </c>
      <c r="G30" s="11">
        <v>6.8</v>
      </c>
      <c r="H30" s="12">
        <f>SUM(F30:G30)</f>
        <v>13.6</v>
      </c>
      <c r="I30" s="12">
        <f>+F30+C30</f>
        <v>19.8</v>
      </c>
      <c r="J30" s="12">
        <f>+G30+D30</f>
        <v>21.4</v>
      </c>
      <c r="K30" s="12">
        <f>+J30+I30</f>
        <v>41.2</v>
      </c>
      <c r="L30" s="12"/>
      <c r="M30" s="12"/>
    </row>
    <row r="31" spans="1:13" s="6" customFormat="1" ht="12" customHeight="1">
      <c r="A31" s="11" t="s">
        <v>32</v>
      </c>
      <c r="B31" s="11" t="s">
        <v>33</v>
      </c>
      <c r="C31" s="11">
        <v>10.8</v>
      </c>
      <c r="D31" s="12">
        <v>17.4</v>
      </c>
      <c r="E31" s="12">
        <f>SUM(C31:D31)</f>
        <v>28.2</v>
      </c>
      <c r="F31" s="12">
        <v>8.4</v>
      </c>
      <c r="G31" s="12">
        <v>11.4</v>
      </c>
      <c r="H31" s="12">
        <f>SUM(F31:G31)</f>
        <v>19.8</v>
      </c>
      <c r="I31" s="12">
        <f>+F31+C31-0.1</f>
        <v>19.1</v>
      </c>
      <c r="J31" s="12">
        <f>+G31+D31+0.1</f>
        <v>28.9</v>
      </c>
      <c r="K31" s="12">
        <f>+J31+I31</f>
        <v>48</v>
      </c>
      <c r="L31" s="12"/>
      <c r="M31" s="12"/>
    </row>
    <row r="32" spans="1:13" s="6" customFormat="1" ht="12" customHeight="1">
      <c r="A32" s="11" t="s">
        <v>34</v>
      </c>
      <c r="B32" s="11" t="s">
        <v>35</v>
      </c>
      <c r="C32" s="11">
        <v>16.8</v>
      </c>
      <c r="D32" s="11">
        <v>30.5</v>
      </c>
      <c r="E32" s="12">
        <f>SUM(C32:D32)</f>
        <v>47.3</v>
      </c>
      <c r="F32" s="12">
        <v>14</v>
      </c>
      <c r="G32" s="11">
        <v>13.1</v>
      </c>
      <c r="H32" s="12">
        <f>SUM(F32:G32)</f>
        <v>27.1</v>
      </c>
      <c r="I32" s="12">
        <f>+F32+C32</f>
        <v>30.8</v>
      </c>
      <c r="J32" s="12">
        <f>+G32+D32-0.1</f>
        <v>43.5</v>
      </c>
      <c r="K32" s="12">
        <f>+J32+I32+0.1</f>
        <v>74.39999999999999</v>
      </c>
      <c r="L32" s="12"/>
      <c r="M32" s="12"/>
    </row>
    <row r="33" spans="1:13" s="21" customFormat="1" ht="12" customHeight="1">
      <c r="A33" s="19"/>
      <c r="B33" s="19" t="s">
        <v>39</v>
      </c>
      <c r="C33" s="20" t="s">
        <v>46</v>
      </c>
      <c r="D33" s="21">
        <f>SUM(D6:D32)</f>
        <v>562.3999999999999</v>
      </c>
      <c r="E33" s="22">
        <f>SUM(E6:E32)</f>
        <v>767.3999999999999</v>
      </c>
      <c r="F33" s="20" t="s">
        <v>46</v>
      </c>
      <c r="G33" s="21">
        <f>SUM(G6:G32)</f>
        <v>483.4999999999999</v>
      </c>
      <c r="H33" s="20" t="s">
        <v>46</v>
      </c>
      <c r="I33" s="20" t="s">
        <v>46</v>
      </c>
      <c r="J33" s="22">
        <f>SUM(J6:J32)</f>
        <v>1046</v>
      </c>
      <c r="K33" s="22">
        <f>SUM(K6:K32)</f>
        <v>1415.8000000000002</v>
      </c>
      <c r="L33" s="12"/>
      <c r="M33" s="12"/>
    </row>
    <row r="34" spans="1:13" s="21" customFormat="1" ht="12" customHeight="1">
      <c r="A34" s="23"/>
      <c r="B34" s="23" t="s">
        <v>40</v>
      </c>
      <c r="C34" s="24">
        <v>1851.7</v>
      </c>
      <c r="D34" s="24">
        <v>5584.3</v>
      </c>
      <c r="E34" s="24">
        <f>+D34+C34</f>
        <v>7436</v>
      </c>
      <c r="F34" s="24">
        <v>1545.6</v>
      </c>
      <c r="G34" s="24">
        <v>5445.3</v>
      </c>
      <c r="H34" s="24">
        <v>6990.9</v>
      </c>
      <c r="I34" s="24">
        <f>+C34+F34-0.1</f>
        <v>3397.2000000000003</v>
      </c>
      <c r="J34" s="24">
        <f>+D34+G34</f>
        <v>11029.6</v>
      </c>
      <c r="K34" s="24">
        <f>SUM(I34:J34)</f>
        <v>14426.800000000001</v>
      </c>
      <c r="L34" s="12"/>
      <c r="M34" s="12"/>
    </row>
    <row r="35" spans="1:13" s="6" customFormat="1" ht="12" customHeight="1">
      <c r="A35" s="3" t="s">
        <v>36</v>
      </c>
      <c r="C35" s="3"/>
      <c r="D35" s="25"/>
      <c r="E35" s="25"/>
      <c r="F35" s="25"/>
      <c r="G35" s="25"/>
      <c r="H35" s="25"/>
      <c r="I35" s="25"/>
      <c r="J35" s="25"/>
      <c r="K35" s="25"/>
      <c r="L35" s="22"/>
      <c r="M35" s="22"/>
    </row>
    <row r="36" spans="1:13" s="6" customFormat="1" ht="12" customHeight="1">
      <c r="A36" s="4" t="s">
        <v>53</v>
      </c>
      <c r="B36" s="4"/>
      <c r="C36" s="4"/>
      <c r="D36" s="25"/>
      <c r="E36" s="25"/>
      <c r="F36" s="25"/>
      <c r="G36" s="25"/>
      <c r="H36" s="25"/>
      <c r="I36" s="25"/>
      <c r="J36" s="25"/>
      <c r="K36" s="25"/>
      <c r="L36" s="22"/>
      <c r="M36" s="22"/>
    </row>
    <row r="37" spans="1:13" s="6" customFormat="1" ht="12" customHeight="1">
      <c r="A37" s="4" t="s">
        <v>55</v>
      </c>
      <c r="B37" s="4"/>
      <c r="C37" s="4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s="6" customFormat="1" ht="12" customHeight="1">
      <c r="A38" s="4" t="s">
        <v>54</v>
      </c>
      <c r="B38" s="26"/>
      <c r="C38" s="26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s="6" customFormat="1" ht="12" customHeight="1">
      <c r="A39" s="26" t="s">
        <v>56</v>
      </c>
      <c r="B39" s="4"/>
      <c r="C39" s="4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s="6" customFormat="1" ht="9">
      <c r="A40" s="4"/>
      <c r="B40" s="4"/>
      <c r="C40" s="4"/>
      <c r="D40" s="25"/>
      <c r="E40" s="25"/>
      <c r="F40" s="27"/>
      <c r="G40" s="27"/>
      <c r="H40" s="27"/>
      <c r="I40" s="25"/>
      <c r="J40" s="27"/>
      <c r="K40" s="25"/>
      <c r="L40" s="25"/>
      <c r="M40" s="25"/>
    </row>
    <row r="41" spans="1:13" s="6" customFormat="1" ht="9">
      <c r="A41" s="4"/>
      <c r="B41" s="26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s="6" customFormat="1" ht="9">
      <c r="A42" s="4"/>
      <c r="B42" s="4"/>
      <c r="C42" s="4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s="6" customFormat="1" ht="9">
      <c r="A43" s="4"/>
      <c r="B43" s="4"/>
      <c r="C43" s="4"/>
      <c r="D43" s="25"/>
      <c r="E43" s="25"/>
      <c r="F43" s="27"/>
      <c r="G43" s="27"/>
      <c r="H43" s="27"/>
      <c r="I43" s="25"/>
      <c r="J43" s="27"/>
      <c r="K43" s="25"/>
      <c r="L43" s="27"/>
      <c r="M43" s="25"/>
    </row>
    <row r="44" spans="1:13" s="6" customFormat="1" ht="9">
      <c r="A44" s="4"/>
      <c r="B44" s="4"/>
      <c r="C44" s="4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s="6" customFormat="1" ht="9">
      <c r="A45" s="4"/>
      <c r="B45" s="4"/>
      <c r="C45" s="4"/>
      <c r="D45" s="25"/>
      <c r="E45" s="25"/>
      <c r="F45" s="27"/>
      <c r="G45" s="27"/>
      <c r="H45" s="27"/>
      <c r="I45" s="25"/>
      <c r="J45" s="27"/>
      <c r="K45" s="25"/>
      <c r="L45" s="25"/>
      <c r="M45" s="25"/>
    </row>
    <row r="46" spans="1:13" s="6" customFormat="1" ht="9">
      <c r="A46" s="4"/>
      <c r="B46" s="4"/>
      <c r="C46" s="4"/>
      <c r="D46" s="25"/>
      <c r="E46" s="25"/>
      <c r="F46" s="25"/>
      <c r="G46" s="25"/>
      <c r="H46" s="25"/>
      <c r="I46" s="25"/>
      <c r="J46" s="25"/>
      <c r="K46" s="25"/>
      <c r="L46" s="27"/>
      <c r="M46" s="25"/>
    </row>
    <row r="47" spans="1:13" s="6" customFormat="1" ht="9">
      <c r="A47" s="4"/>
      <c r="B47" s="4"/>
      <c r="C47" s="4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s="7" customFormat="1" ht="15">
      <c r="A48" s="1"/>
      <c r="B48" s="1"/>
      <c r="C48" s="1"/>
      <c r="D48" s="32"/>
      <c r="E48" s="32"/>
      <c r="F48" s="32"/>
      <c r="G48" s="32"/>
      <c r="H48" s="32"/>
      <c r="I48" s="32"/>
      <c r="J48" s="32"/>
      <c r="K48" s="32"/>
      <c r="L48" s="34"/>
      <c r="M48" s="32"/>
    </row>
    <row r="49" spans="1:13" s="7" customFormat="1" ht="15">
      <c r="A49" s="1"/>
      <c r="B49" s="1"/>
      <c r="C49" s="1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1:13" ht="12.75">
      <c r="K50" s="32"/>
      <c r="L50" s="32"/>
      <c r="M50" s="32"/>
    </row>
    <row r="51" spans="11:13" ht="12.75">
      <c r="K51" s="32"/>
      <c r="L51" s="32"/>
      <c r="M51" s="32"/>
    </row>
    <row r="52" spans="11:13" ht="12.75">
      <c r="K52" s="32"/>
      <c r="L52" s="32"/>
      <c r="M52" s="32"/>
    </row>
    <row r="53" spans="11:13" ht="12.75">
      <c r="K53" s="32"/>
      <c r="L53" s="32"/>
      <c r="M53" s="32"/>
    </row>
    <row r="54" spans="11:13" ht="12.75">
      <c r="K54" s="32"/>
      <c r="L54" s="32"/>
      <c r="M54" s="32"/>
    </row>
    <row r="55" spans="11:13" ht="12.75">
      <c r="K55" s="32"/>
      <c r="L55" s="32"/>
      <c r="M55" s="32"/>
    </row>
    <row r="56" spans="11:13" ht="12.75">
      <c r="K56" s="32"/>
      <c r="L56" s="32"/>
      <c r="M56" s="32"/>
    </row>
    <row r="57" spans="11:13" ht="12.75">
      <c r="K57" s="32"/>
      <c r="L57" s="32"/>
      <c r="M57" s="32"/>
    </row>
    <row r="58" spans="11:13" ht="12.75">
      <c r="K58" s="32"/>
      <c r="L58" s="32"/>
      <c r="M58" s="32"/>
    </row>
    <row r="59" spans="11:13" ht="12.75">
      <c r="K59" s="32"/>
      <c r="L59" s="32"/>
      <c r="M59" s="32"/>
    </row>
    <row r="60" spans="11:13" ht="12.75">
      <c r="K60" s="32"/>
      <c r="L60" s="32"/>
      <c r="M60" s="32"/>
    </row>
    <row r="61" spans="11:13" ht="12.75">
      <c r="K61" s="32"/>
      <c r="L61" s="32"/>
      <c r="M61" s="32"/>
    </row>
    <row r="62" spans="11:13" ht="12.75">
      <c r="K62" s="32"/>
      <c r="L62" s="32"/>
      <c r="M62" s="32"/>
    </row>
    <row r="63" spans="11:13" ht="12.75">
      <c r="K63" s="32"/>
      <c r="L63" s="32"/>
      <c r="M63" s="32"/>
    </row>
    <row r="64" spans="11:13" ht="12.75">
      <c r="K64" s="32"/>
      <c r="L64" s="32"/>
      <c r="M64" s="32"/>
    </row>
    <row r="65" spans="11:13" ht="12.75">
      <c r="K65" s="32"/>
      <c r="L65" s="32"/>
      <c r="M65" s="32"/>
    </row>
    <row r="66" spans="11:13" ht="12.75">
      <c r="K66" s="32"/>
      <c r="L66" s="32"/>
      <c r="M66" s="32"/>
    </row>
    <row r="67" spans="11:13" ht="12.75">
      <c r="K67" s="32"/>
      <c r="L67" s="32"/>
      <c r="M67" s="32"/>
    </row>
    <row r="68" spans="11:13" ht="12.75">
      <c r="K68" s="32"/>
      <c r="L68" s="32"/>
      <c r="M68" s="32"/>
    </row>
    <row r="69" spans="11:13" ht="12.75">
      <c r="K69" s="32"/>
      <c r="L69" s="32"/>
      <c r="M69" s="32"/>
    </row>
    <row r="70" spans="11:13" ht="12.75">
      <c r="K70" s="32"/>
      <c r="L70" s="32"/>
      <c r="M70" s="32"/>
    </row>
    <row r="71" spans="11:13" ht="12.75">
      <c r="K71" s="32"/>
      <c r="L71" s="32"/>
      <c r="M71" s="32"/>
    </row>
    <row r="72" spans="11:13" ht="12.75">
      <c r="K72" s="32"/>
      <c r="L72" s="32"/>
      <c r="M72" s="32"/>
    </row>
    <row r="73" spans="11:13" ht="12.75">
      <c r="K73" s="32"/>
      <c r="L73" s="32"/>
      <c r="M73" s="32"/>
    </row>
    <row r="74" spans="11:13" ht="12.75">
      <c r="K74" s="32"/>
      <c r="L74" s="32"/>
      <c r="M74" s="32"/>
    </row>
    <row r="75" spans="11:13" ht="12.75">
      <c r="K75" s="32"/>
      <c r="L75" s="32"/>
      <c r="M75" s="32"/>
    </row>
    <row r="76" spans="11:13" ht="12.75">
      <c r="K76" s="32"/>
      <c r="L76" s="32"/>
      <c r="M76" s="32"/>
    </row>
    <row r="77" spans="11:13" ht="12.75">
      <c r="K77" s="32"/>
      <c r="L77" s="32"/>
      <c r="M77" s="32"/>
    </row>
    <row r="78" spans="11:13" ht="12.75">
      <c r="K78" s="32"/>
      <c r="L78" s="32"/>
      <c r="M78" s="32"/>
    </row>
    <row r="79" spans="11:13" ht="12.75">
      <c r="K79" s="32"/>
      <c r="L79" s="32"/>
      <c r="M79" s="32"/>
    </row>
    <row r="80" spans="11:13" ht="12.75">
      <c r="K80" s="32"/>
      <c r="L80" s="32"/>
      <c r="M80" s="32"/>
    </row>
    <row r="81" spans="11:13" ht="12.75">
      <c r="K81" s="32"/>
      <c r="L81" s="32"/>
      <c r="M81" s="32"/>
    </row>
    <row r="82" spans="11:13" ht="12.75">
      <c r="K82" s="32"/>
      <c r="L82" s="32"/>
      <c r="M82" s="32"/>
    </row>
    <row r="83" spans="11:13" ht="12.75">
      <c r="K83" s="32"/>
      <c r="L83" s="32"/>
      <c r="M83" s="32"/>
    </row>
    <row r="84" spans="12:13" ht="12.75">
      <c r="L84" s="32"/>
      <c r="M84" s="32"/>
    </row>
    <row r="85" spans="12:13" ht="12.75">
      <c r="L85" s="32"/>
      <c r="M85" s="32"/>
    </row>
    <row r="86" spans="12:13" ht="12.75">
      <c r="L86" s="32"/>
      <c r="M86" s="32"/>
    </row>
  </sheetData>
  <mergeCells count="5">
    <mergeCell ref="C3:E3"/>
    <mergeCell ref="F3:H3"/>
    <mergeCell ref="I3:K3"/>
    <mergeCell ref="A3:A4"/>
    <mergeCell ref="B3:B4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2004-11-22T12:48:34Z</cp:lastPrinted>
  <dcterms:created xsi:type="dcterms:W3CDTF">2002-06-21T13:42:56Z</dcterms:created>
  <dcterms:modified xsi:type="dcterms:W3CDTF">2005-01-17T12:07:32Z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