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3820" windowHeight="15465" activeTab="0"/>
  </bookViews>
  <sheets>
    <sheet name="22.14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<sst xmlns="http://schemas.openxmlformats.org/spreadsheetml/2006/main" count="22" uniqueCount="21">
  <si>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 xml:space="preserve">Tavola 22.14 Praticanti tesserati, società e operatori  delle Federazioni Sportive Nazionali       </t>
  </si>
  <si>
    <t xml:space="preserve">                        e Discipline Sportive Associate (FSN-DSA), per provincia - Anno 2001                     </t>
  </si>
  <si>
    <t xml:space="preserve">PROVINCE                        </t>
  </si>
  <si>
    <t>Praticanti tesserati</t>
  </si>
  <si>
    <t>Società e Nuclei  sportivi</t>
  </si>
  <si>
    <t>Operatori Territoriali</t>
  </si>
  <si>
    <t xml:space="preserve">valore assoluto </t>
  </si>
  <si>
    <t xml:space="preserve">su 100'000 residenti </t>
  </si>
  <si>
    <t>Società sportive</t>
  </si>
  <si>
    <t>Altri 
Nuclei</t>
  </si>
  <si>
    <t>Totale</t>
  </si>
  <si>
    <t>Dirigenti territoriali</t>
  </si>
  <si>
    <t>Tecnici</t>
  </si>
  <si>
    <t>Ufficiali 
di gara</t>
  </si>
  <si>
    <t>Imperia</t>
  </si>
  <si>
    <t>Savona</t>
  </si>
  <si>
    <t>Genova</t>
  </si>
  <si>
    <t>La Spezia</t>
  </si>
  <si>
    <t>LIGURIA</t>
  </si>
  <si>
    <t>ITALIA</t>
  </si>
  <si>
    <r>
      <t>Fonte</t>
    </r>
    <r>
      <rPr>
        <sz val="7"/>
        <rFont val="Arial"/>
        <family val="2"/>
      </rPr>
      <t>: CONI</t>
    </r>
  </si>
</sst>
</file>

<file path=xl/styles.xml><?xml version="1.0" encoding="utf-8"?>
<styleSheet xmlns="http://schemas.openxmlformats.org/spreadsheetml/2006/main">
  <numFmts count="3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#,##0;[Red]#,##0"/>
    <numFmt numFmtId="185" formatCode="General_)"/>
    <numFmt numFmtId="186" formatCode="0;[Red]0"/>
    <numFmt numFmtId="187" formatCode="_-* #,##0_-;\-* #,##0_-;_-* &quot;-&quot;??_-;_-@_-"/>
    <numFmt numFmtId="188" formatCode="0.0"/>
    <numFmt numFmtId="189" formatCode="0.0;[Red]0.0"/>
    <numFmt numFmtId="190" formatCode="#,##0.0"/>
    <numFmt numFmtId="191" formatCode="#,##0.000"/>
    <numFmt numFmtId="192" formatCode="#,##0_ ;\-#,##0\ "/>
    <numFmt numFmtId="193" formatCode="_-* #,##0.0_-;\-* #,##0.0_-;_-* &quot;-&quot;??_-;_-@_-"/>
    <numFmt numFmtId="194" formatCode="#,##0.00_ ;\-#,##0.00\ "/>
  </numFmts>
  <fonts count="12">
    <font>
      <sz val="10"/>
      <name val="Arial"/>
      <family val="0"/>
    </font>
    <font>
      <sz val="10"/>
      <color indexed="8"/>
      <name val="MS Sans Serif"/>
      <family val="0"/>
    </font>
    <font>
      <sz val="8"/>
      <name val="Tahoma"/>
      <family val="2"/>
    </font>
    <font>
      <b/>
      <i/>
      <sz val="8"/>
      <name val="Tahoma"/>
      <family val="2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7"/>
      <name val="Arial"/>
      <family val="2"/>
    </font>
    <font>
      <b/>
      <sz val="7"/>
      <color indexed="8"/>
      <name val="Arial"/>
      <family val="2"/>
    </font>
    <font>
      <b/>
      <sz val="10"/>
      <name val="Arial"/>
      <family val="2"/>
    </font>
    <font>
      <i/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0" fillId="0" borderId="0" applyFont="0" applyFill="0" applyBorder="0" applyAlignment="0" applyProtection="0"/>
    <xf numFmtId="49" fontId="2" fillId="0" borderId="1">
      <alignment vertical="center" wrapText="1"/>
      <protection/>
    </xf>
    <xf numFmtId="49" fontId="3" fillId="2" borderId="2">
      <alignment horizontal="center" vertical="center" wrapText="1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4" fillId="0" borderId="0" xfId="0" applyFont="1" applyFill="1" applyBorder="1" applyAlignment="1">
      <alignment vertical="top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4" fillId="0" borderId="3" xfId="0" applyFont="1" applyFill="1" applyBorder="1" applyAlignment="1">
      <alignment vertical="top"/>
    </xf>
    <xf numFmtId="0" fontId="5" fillId="0" borderId="3" xfId="0" applyFont="1" applyBorder="1" applyAlignment="1">
      <alignment wrapText="1"/>
    </xf>
    <xf numFmtId="184" fontId="6" fillId="0" borderId="4" xfId="17" applyNumberFormat="1" applyFont="1" applyBorder="1" applyAlignment="1" applyProtection="1">
      <alignment horizontal="left" vertical="center" wrapText="1"/>
      <protection/>
    </xf>
    <xf numFmtId="184" fontId="6" fillId="0" borderId="5" xfId="17" applyNumberFormat="1" applyFont="1" applyBorder="1" applyAlignment="1" applyProtection="1">
      <alignment horizontal="center" vertical="center" wrapText="1"/>
      <protection/>
    </xf>
    <xf numFmtId="184" fontId="6" fillId="0" borderId="4" xfId="17" applyNumberFormat="1" applyFont="1" applyBorder="1" applyAlignment="1" applyProtection="1">
      <alignment horizontal="center" vertical="center" wrapText="1"/>
      <protection/>
    </xf>
    <xf numFmtId="185" fontId="6" fillId="0" borderId="5" xfId="18" applyFont="1" applyBorder="1" applyAlignment="1">
      <alignment horizontal="center"/>
    </xf>
    <xf numFmtId="185" fontId="6" fillId="0" borderId="0" xfId="18" applyFont="1" applyBorder="1" applyAlignment="1">
      <alignment/>
    </xf>
    <xf numFmtId="184" fontId="6" fillId="0" borderId="3" xfId="17" applyNumberFormat="1" applyFont="1" applyBorder="1" applyAlignment="1" applyProtection="1">
      <alignment horizontal="left" vertical="center" wrapText="1"/>
      <protection/>
    </xf>
    <xf numFmtId="184" fontId="6" fillId="0" borderId="3" xfId="17" applyNumberFormat="1" applyFont="1" applyBorder="1" applyAlignment="1" applyProtection="1">
      <alignment horizontal="right" vertical="center" wrapText="1"/>
      <protection/>
    </xf>
    <xf numFmtId="184" fontId="6" fillId="0" borderId="3" xfId="17" applyNumberFormat="1" applyFont="1" applyBorder="1" applyAlignment="1">
      <alignment horizontal="right" vertical="center" wrapText="1"/>
    </xf>
    <xf numFmtId="185" fontId="6" fillId="0" borderId="0" xfId="18" applyFont="1" applyBorder="1" applyAlignment="1">
      <alignment horizontal="right"/>
    </xf>
    <xf numFmtId="41" fontId="6" fillId="0" borderId="0" xfId="16" applyFont="1" applyBorder="1" applyAlignment="1">
      <alignment/>
    </xf>
    <xf numFmtId="0" fontId="6" fillId="0" borderId="0" xfId="0" applyFont="1" applyFill="1" applyBorder="1" applyAlignment="1">
      <alignment horizontal="left" wrapText="1"/>
    </xf>
    <xf numFmtId="3" fontId="7" fillId="0" borderId="0" xfId="16" applyNumberFormat="1" applyFont="1" applyFill="1" applyBorder="1" applyAlignment="1" quotePrefix="1">
      <alignment horizontal="right" wrapText="1"/>
    </xf>
    <xf numFmtId="3" fontId="7" fillId="0" borderId="0" xfId="16" applyNumberFormat="1" applyFont="1" applyFill="1" applyBorder="1" applyAlignment="1">
      <alignment horizontal="right" wrapText="1"/>
    </xf>
    <xf numFmtId="41" fontId="7" fillId="0" borderId="0" xfId="16" applyFont="1" applyFill="1" applyBorder="1" applyAlignment="1">
      <alignment horizontal="right" wrapText="1"/>
    </xf>
    <xf numFmtId="3" fontId="6" fillId="0" borderId="0" xfId="15" applyNumberFormat="1" applyFont="1" applyBorder="1" applyAlignment="1" quotePrefix="1">
      <alignment horizontal="right"/>
    </xf>
    <xf numFmtId="3" fontId="6" fillId="0" borderId="0" xfId="0" applyNumberFormat="1" applyFont="1" applyFill="1" applyBorder="1" applyAlignment="1" quotePrefix="1">
      <alignment horizontal="right"/>
    </xf>
    <xf numFmtId="3" fontId="6" fillId="0" borderId="0" xfId="0" applyNumberFormat="1" applyFont="1" applyFill="1" applyBorder="1" applyAlignment="1">
      <alignment horizontal="right"/>
    </xf>
    <xf numFmtId="0" fontId="6" fillId="0" borderId="0" xfId="0" applyFont="1" applyAlignment="1">
      <alignment horizontal="right"/>
    </xf>
    <xf numFmtId="0" fontId="8" fillId="0" borderId="0" xfId="0" applyFont="1" applyFill="1" applyBorder="1" applyAlignment="1">
      <alignment horizontal="left" wrapText="1"/>
    </xf>
    <xf numFmtId="3" fontId="8" fillId="0" borderId="0" xfId="16" applyNumberFormat="1" applyFont="1" applyBorder="1" applyAlignment="1">
      <alignment horizontal="right"/>
    </xf>
    <xf numFmtId="3" fontId="9" fillId="0" borderId="0" xfId="16" applyNumberFormat="1" applyFont="1" applyFill="1" applyBorder="1" applyAlignment="1">
      <alignment horizontal="right" wrapText="1"/>
    </xf>
    <xf numFmtId="3" fontId="8" fillId="0" borderId="0" xfId="15" applyNumberFormat="1" applyFont="1" applyBorder="1" applyAlignment="1" quotePrefix="1">
      <alignment horizontal="right"/>
    </xf>
    <xf numFmtId="187" fontId="10" fillId="0" borderId="0" xfId="0" applyNumberFormat="1" applyFont="1" applyAlignment="1">
      <alignment/>
    </xf>
    <xf numFmtId="0" fontId="10" fillId="0" borderId="0" xfId="0" applyFont="1" applyAlignment="1">
      <alignment/>
    </xf>
    <xf numFmtId="0" fontId="8" fillId="0" borderId="3" xfId="0" applyFont="1" applyFill="1" applyBorder="1" applyAlignment="1">
      <alignment horizontal="left" wrapText="1"/>
    </xf>
    <xf numFmtId="3" fontId="8" fillId="0" borderId="3" xfId="0" applyNumberFormat="1" applyFont="1" applyBorder="1" applyAlignment="1">
      <alignment horizontal="right"/>
    </xf>
    <xf numFmtId="3" fontId="8" fillId="0" borderId="3" xfId="16" applyNumberFormat="1" applyFont="1" applyBorder="1" applyAlignment="1">
      <alignment horizontal="right"/>
    </xf>
    <xf numFmtId="3" fontId="9" fillId="0" borderId="3" xfId="16" applyNumberFormat="1" applyFont="1" applyFill="1" applyBorder="1" applyAlignment="1">
      <alignment horizontal="right" wrapText="1"/>
    </xf>
    <xf numFmtId="41" fontId="8" fillId="0" borderId="3" xfId="16" applyFont="1" applyBorder="1" applyAlignment="1">
      <alignment horizontal="right"/>
    </xf>
    <xf numFmtId="3" fontId="8" fillId="0" borderId="3" xfId="15" applyNumberFormat="1" applyFont="1" applyBorder="1" applyAlignment="1" quotePrefix="1">
      <alignment horizontal="right"/>
    </xf>
    <xf numFmtId="0" fontId="8" fillId="0" borderId="0" xfId="0" applyFont="1" applyFill="1" applyBorder="1" applyAlignment="1">
      <alignment wrapText="1"/>
    </xf>
    <xf numFmtId="41" fontId="8" fillId="0" borderId="0" xfId="16" applyFont="1" applyBorder="1" applyAlignment="1">
      <alignment horizontal="right"/>
    </xf>
    <xf numFmtId="4" fontId="8" fillId="0" borderId="0" xfId="16" applyNumberFormat="1" applyFont="1" applyBorder="1" applyAlignment="1">
      <alignment horizontal="right"/>
    </xf>
    <xf numFmtId="0" fontId="11" fillId="0" borderId="0" xfId="0" applyFont="1" applyAlignment="1">
      <alignment/>
    </xf>
    <xf numFmtId="4" fontId="0" fillId="0" borderId="0" xfId="0" applyNumberFormat="1" applyAlignment="1">
      <alignment horizontal="right"/>
    </xf>
    <xf numFmtId="4" fontId="0" fillId="0" borderId="0" xfId="0" applyNumberFormat="1" applyAlignment="1">
      <alignment/>
    </xf>
    <xf numFmtId="0" fontId="6" fillId="0" borderId="0" xfId="0" applyFont="1" applyAlignment="1">
      <alignment/>
    </xf>
  </cellXfs>
  <cellStyles count="10">
    <cellStyle name="Normal" xfId="0"/>
    <cellStyle name="Comma" xfId="15"/>
    <cellStyle name="Comma [0]" xfId="16"/>
    <cellStyle name="Normale_Tavola 4" xfId="17"/>
    <cellStyle name="Normale_Tavola 5" xfId="18"/>
    <cellStyle name="Percent" xfId="19"/>
    <cellStyle name="T_fiancata" xfId="20"/>
    <cellStyle name="T_intestazione bassa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5"/>
  <dimension ref="A1:O14"/>
  <sheetViews>
    <sheetView tabSelected="1" workbookViewId="0" topLeftCell="A1">
      <selection activeCell="A2" sqref="A2"/>
    </sheetView>
  </sheetViews>
  <sheetFormatPr defaultColWidth="9.140625" defaultRowHeight="12.75"/>
  <cols>
    <col min="1" max="1" width="8.57421875" style="0" customWidth="1"/>
    <col min="2" max="3" width="7.7109375" style="0" customWidth="1"/>
    <col min="4" max="4" width="1.7109375" style="0" customWidth="1"/>
    <col min="5" max="7" width="7.7109375" style="0" customWidth="1"/>
    <col min="8" max="8" width="1.7109375" style="0" customWidth="1"/>
    <col min="9" max="12" width="7.7109375" style="0" customWidth="1"/>
    <col min="13" max="13" width="12.7109375" style="0" bestFit="1" customWidth="1"/>
  </cols>
  <sheetData>
    <row r="1" spans="1:12" s="3" customFormat="1" ht="12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s="3" customFormat="1" ht="12" customHeight="1">
      <c r="A2" s="1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s="3" customFormat="1" ht="12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s="11" customFormat="1" ht="12" customHeight="1">
      <c r="A4" s="7" t="s">
        <v>2</v>
      </c>
      <c r="B4" s="8" t="s">
        <v>3</v>
      </c>
      <c r="C4" s="8"/>
      <c r="D4" s="9"/>
      <c r="E4" s="8" t="s">
        <v>4</v>
      </c>
      <c r="F4" s="8"/>
      <c r="G4" s="8"/>
      <c r="H4" s="9"/>
      <c r="I4" s="10" t="s">
        <v>5</v>
      </c>
      <c r="J4" s="10"/>
      <c r="K4" s="10"/>
      <c r="L4" s="10"/>
    </row>
    <row r="5" spans="1:15" s="11" customFormat="1" ht="25.5" customHeight="1">
      <c r="A5" s="12"/>
      <c r="B5" s="13" t="s">
        <v>6</v>
      </c>
      <c r="C5" s="13" t="s">
        <v>7</v>
      </c>
      <c r="D5" s="13"/>
      <c r="E5" s="13" t="s">
        <v>8</v>
      </c>
      <c r="F5" s="14" t="s">
        <v>9</v>
      </c>
      <c r="G5" s="14" t="s">
        <v>10</v>
      </c>
      <c r="H5" s="13"/>
      <c r="I5" s="13" t="s">
        <v>11</v>
      </c>
      <c r="J5" s="14" t="s">
        <v>12</v>
      </c>
      <c r="K5" s="14" t="s">
        <v>13</v>
      </c>
      <c r="L5" s="13" t="s">
        <v>10</v>
      </c>
      <c r="M5" s="15"/>
      <c r="O5" s="16"/>
    </row>
    <row r="6" spans="1:12" ht="9" customHeight="1">
      <c r="A6" s="17" t="s">
        <v>14</v>
      </c>
      <c r="B6" s="18">
        <v>15935</v>
      </c>
      <c r="C6" s="19">
        <f>B6/205238*100000</f>
        <v>7764.156735107533</v>
      </c>
      <c r="D6" s="19"/>
      <c r="E6" s="19">
        <v>297</v>
      </c>
      <c r="F6" s="19">
        <v>22</v>
      </c>
      <c r="G6" s="19">
        <f aca="true" t="shared" si="0" ref="G6:G11">SUM(E6:F6)</f>
        <v>319</v>
      </c>
      <c r="H6" s="20"/>
      <c r="I6" s="19">
        <v>4180</v>
      </c>
      <c r="J6" s="19">
        <v>983</v>
      </c>
      <c r="K6" s="19">
        <v>601</v>
      </c>
      <c r="L6" s="21">
        <f aca="true" t="shared" si="1" ref="L6:L11">SUM(I6:K6)</f>
        <v>5764</v>
      </c>
    </row>
    <row r="7" spans="1:12" ht="9" customHeight="1">
      <c r="A7" s="17" t="s">
        <v>15</v>
      </c>
      <c r="B7" s="22">
        <v>22492</v>
      </c>
      <c r="C7" s="22">
        <f>B7/272528*100000</f>
        <v>8253.096929489815</v>
      </c>
      <c r="D7" s="23"/>
      <c r="E7" s="22">
        <v>466</v>
      </c>
      <c r="F7" s="22">
        <v>53</v>
      </c>
      <c r="G7" s="19">
        <f t="shared" si="0"/>
        <v>519</v>
      </c>
      <c r="H7" s="24"/>
      <c r="I7" s="22">
        <v>6327</v>
      </c>
      <c r="J7" s="22">
        <v>1504</v>
      </c>
      <c r="K7" s="19">
        <v>794</v>
      </c>
      <c r="L7" s="21">
        <f t="shared" si="1"/>
        <v>8625</v>
      </c>
    </row>
    <row r="8" spans="1:12" ht="9" customHeight="1">
      <c r="A8" s="17" t="s">
        <v>16</v>
      </c>
      <c r="B8" s="19">
        <v>61111</v>
      </c>
      <c r="C8" s="19">
        <f>B8/878082*100000</f>
        <v>6959.600584000128</v>
      </c>
      <c r="D8" s="19"/>
      <c r="E8" s="19">
        <v>1092</v>
      </c>
      <c r="F8" s="19">
        <v>88</v>
      </c>
      <c r="G8" s="19">
        <f t="shared" si="0"/>
        <v>1180</v>
      </c>
      <c r="H8" s="20"/>
      <c r="I8" s="19">
        <v>18271</v>
      </c>
      <c r="J8" s="19">
        <v>3374</v>
      </c>
      <c r="K8" s="19">
        <v>1567</v>
      </c>
      <c r="L8" s="21">
        <f t="shared" si="1"/>
        <v>23212</v>
      </c>
    </row>
    <row r="9" spans="1:12" ht="9" customHeight="1">
      <c r="A9" s="17" t="s">
        <v>17</v>
      </c>
      <c r="B9" s="19">
        <v>17116</v>
      </c>
      <c r="C9" s="19">
        <f>B9/215935*100000</f>
        <v>7926.459351193646</v>
      </c>
      <c r="D9" s="19"/>
      <c r="E9" s="19">
        <v>384</v>
      </c>
      <c r="F9" s="19">
        <v>33</v>
      </c>
      <c r="G9" s="19">
        <f t="shared" si="0"/>
        <v>417</v>
      </c>
      <c r="H9" s="20"/>
      <c r="I9" s="19">
        <v>6776</v>
      </c>
      <c r="J9" s="19">
        <v>1158</v>
      </c>
      <c r="K9" s="19">
        <v>632</v>
      </c>
      <c r="L9" s="21">
        <f t="shared" si="1"/>
        <v>8566</v>
      </c>
    </row>
    <row r="10" spans="1:13" s="30" customFormat="1" ht="9" customHeight="1">
      <c r="A10" s="25" t="s">
        <v>18</v>
      </c>
      <c r="B10" s="26">
        <f>SUM(B6:B9)</f>
        <v>116654</v>
      </c>
      <c r="C10" s="26">
        <f>B10/1571783*100000</f>
        <v>7421.762418858075</v>
      </c>
      <c r="D10" s="26"/>
      <c r="E10" s="26">
        <f>SUM(E6:E9)</f>
        <v>2239</v>
      </c>
      <c r="F10" s="26">
        <f>SUM(F6:F9)</f>
        <v>196</v>
      </c>
      <c r="G10" s="27">
        <f t="shared" si="0"/>
        <v>2435</v>
      </c>
      <c r="H10" s="26"/>
      <c r="I10" s="26">
        <f>SUM(I6:I9)</f>
        <v>35554</v>
      </c>
      <c r="J10" s="26">
        <f>SUM(J6:J9)</f>
        <v>7019</v>
      </c>
      <c r="K10" s="26">
        <f>SUM(K6:K9)</f>
        <v>3594</v>
      </c>
      <c r="L10" s="28">
        <f t="shared" si="1"/>
        <v>46167</v>
      </c>
      <c r="M10" s="29"/>
    </row>
    <row r="11" spans="1:12" s="30" customFormat="1" ht="9" customHeight="1">
      <c r="A11" s="31" t="s">
        <v>19</v>
      </c>
      <c r="B11" s="32">
        <v>3308296</v>
      </c>
      <c r="C11" s="33">
        <f>B11/56995744*100000</f>
        <v>5804.461469965197</v>
      </c>
      <c r="D11" s="33"/>
      <c r="E11" s="33">
        <v>64577</v>
      </c>
      <c r="F11" s="33">
        <v>5264</v>
      </c>
      <c r="G11" s="34">
        <f t="shared" si="0"/>
        <v>69841</v>
      </c>
      <c r="H11" s="35"/>
      <c r="I11" s="33">
        <v>668255</v>
      </c>
      <c r="J11" s="33">
        <v>187931</v>
      </c>
      <c r="K11" s="33">
        <v>93736</v>
      </c>
      <c r="L11" s="36">
        <f t="shared" si="1"/>
        <v>949922</v>
      </c>
    </row>
    <row r="12" spans="1:12" s="30" customFormat="1" ht="5.25" customHeight="1">
      <c r="A12" s="37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9"/>
    </row>
    <row r="13" spans="1:13" ht="12" customHeight="1">
      <c r="A13" s="40" t="s">
        <v>20</v>
      </c>
      <c r="L13" s="41"/>
      <c r="M13" s="42"/>
    </row>
    <row r="14" spans="1:12" ht="12" customHeight="1">
      <c r="A14" s="43"/>
      <c r="L14" s="42"/>
    </row>
  </sheetData>
  <mergeCells count="4">
    <mergeCell ref="E4:G4"/>
    <mergeCell ref="I4:L4"/>
    <mergeCell ref="A4:A5"/>
    <mergeCell ref="B4:C4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CCIAA 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OEM</cp:lastModifiedBy>
  <dcterms:created xsi:type="dcterms:W3CDTF">2005-01-17T10:46:13Z</dcterms:created>
  <dcterms:modified xsi:type="dcterms:W3CDTF">2005-01-17T10:46:19Z</dcterms:modified>
  <cp:category/>
  <cp:version/>
  <cp:contentType/>
  <cp:contentStatus/>
</cp:coreProperties>
</file>