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2.8.4" sheetId="1" r:id="rId1"/>
  </sheets>
  <definedNames>
    <definedName name="_xlnm.Print_Area" localSheetId="0">'2.8.4'!$A$1:$I$73</definedName>
  </definedNames>
  <calcPr fullCalcOnLoad="1"/>
</workbook>
</file>

<file path=xl/sharedStrings.xml><?xml version="1.0" encoding="utf-8"?>
<sst xmlns="http://schemas.openxmlformats.org/spreadsheetml/2006/main" count="92" uniqueCount="79">
  <si>
    <t xml:space="preserve">    Provincia di La Spezia.</t>
  </si>
  <si>
    <t>ETA'</t>
  </si>
  <si>
    <t>M</t>
  </si>
  <si>
    <t>F</t>
  </si>
  <si>
    <t>MF</t>
  </si>
  <si>
    <t>0</t>
  </si>
  <si>
    <t>1</t>
  </si>
  <si>
    <t>45-49</t>
  </si>
  <si>
    <t>2</t>
  </si>
  <si>
    <t xml:space="preserve"> </t>
  </si>
  <si>
    <t>3</t>
  </si>
  <si>
    <t>4</t>
  </si>
  <si>
    <t>0-4</t>
  </si>
  <si>
    <t>5</t>
  </si>
  <si>
    <t>6</t>
  </si>
  <si>
    <t>50-54</t>
  </si>
  <si>
    <t>7</t>
  </si>
  <si>
    <t>8</t>
  </si>
  <si>
    <t>9</t>
  </si>
  <si>
    <t>5-9</t>
  </si>
  <si>
    <t>10</t>
  </si>
  <si>
    <t>11</t>
  </si>
  <si>
    <t>55-59</t>
  </si>
  <si>
    <t>12</t>
  </si>
  <si>
    <t>13</t>
  </si>
  <si>
    <t>14</t>
  </si>
  <si>
    <t>10-14</t>
  </si>
  <si>
    <t>15</t>
  </si>
  <si>
    <t>16</t>
  </si>
  <si>
    <t>60-64</t>
  </si>
  <si>
    <t>17</t>
  </si>
  <si>
    <t>18</t>
  </si>
  <si>
    <t>19</t>
  </si>
  <si>
    <t>15-19</t>
  </si>
  <si>
    <t>20</t>
  </si>
  <si>
    <t>21</t>
  </si>
  <si>
    <t>65-69</t>
  </si>
  <si>
    <t>22</t>
  </si>
  <si>
    <t>23</t>
  </si>
  <si>
    <t>24</t>
  </si>
  <si>
    <t>20-24</t>
  </si>
  <si>
    <t>25</t>
  </si>
  <si>
    <t>26</t>
  </si>
  <si>
    <t>70-74</t>
  </si>
  <si>
    <t>27</t>
  </si>
  <si>
    <t>28</t>
  </si>
  <si>
    <t>29</t>
  </si>
  <si>
    <t>25-29</t>
  </si>
  <si>
    <t>30</t>
  </si>
  <si>
    <t>31</t>
  </si>
  <si>
    <t>75-79</t>
  </si>
  <si>
    <t>32</t>
  </si>
  <si>
    <t>33</t>
  </si>
  <si>
    <t>34</t>
  </si>
  <si>
    <t>30-34</t>
  </si>
  <si>
    <t>35</t>
  </si>
  <si>
    <t>36</t>
  </si>
  <si>
    <t>80-84</t>
  </si>
  <si>
    <t>37</t>
  </si>
  <si>
    <t>38</t>
  </si>
  <si>
    <t>39</t>
  </si>
  <si>
    <t>35-39</t>
  </si>
  <si>
    <t>40</t>
  </si>
  <si>
    <t>41</t>
  </si>
  <si>
    <t>85-89</t>
  </si>
  <si>
    <t>42</t>
  </si>
  <si>
    <t>43</t>
  </si>
  <si>
    <t>90 e più</t>
  </si>
  <si>
    <t>44</t>
  </si>
  <si>
    <t>40-44</t>
  </si>
  <si>
    <t>TOTALE</t>
  </si>
  <si>
    <t>45</t>
  </si>
  <si>
    <t>0-14</t>
  </si>
  <si>
    <t>46</t>
  </si>
  <si>
    <t>15-64</t>
  </si>
  <si>
    <t>47</t>
  </si>
  <si>
    <t>65 e più</t>
  </si>
  <si>
    <r>
      <t xml:space="preserve">Tavola  2.8.4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 Popolazione residente per sesso ed età (classe di età annuale) al 1° gennaio 2003.</t>
    </r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</si>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</sst>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/>
    </xf>
    <xf numFmtId="49" fontId="6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3" fontId="8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A3" sqref="A3"/>
    </sheetView>
  </sheetViews>
  <sheetFormatPr defaultColWidth="9.140625" defaultRowHeight="12.75"/>
  <cols>
    <col min="1" max="1" width="11.00390625" style="3" customWidth="1"/>
    <col min="2" max="4" width="9.421875" style="3" customWidth="1"/>
    <col min="5" max="5" width="11.28125" style="3" customWidth="1"/>
    <col min="6" max="6" width="10.28125" style="3" customWidth="1"/>
    <col min="7" max="7" width="9.7109375" style="3" customWidth="1"/>
    <col min="8" max="8" width="9.28125" style="3" customWidth="1"/>
    <col min="9" max="9" width="9.00390625" style="3" customWidth="1"/>
    <col min="10" max="16384" width="9.140625" style="3" customWidth="1"/>
  </cols>
  <sheetData>
    <row r="1" spans="1:9" s="2" customFormat="1" ht="12">
      <c r="A1" s="1" t="s">
        <v>77</v>
      </c>
      <c r="B1" s="1"/>
      <c r="C1" s="1"/>
      <c r="D1" s="1"/>
      <c r="E1" s="1"/>
      <c r="F1" s="1"/>
      <c r="G1" s="1"/>
      <c r="H1" s="1"/>
      <c r="I1" s="1"/>
    </row>
    <row r="2" spans="1:9" s="2" customFormat="1" ht="12">
      <c r="A2" s="1"/>
      <c r="B2" s="1" t="s">
        <v>0</v>
      </c>
      <c r="C2" s="1"/>
      <c r="D2" s="1"/>
      <c r="E2" s="1"/>
      <c r="F2" s="1"/>
      <c r="G2" s="1"/>
      <c r="H2" s="1"/>
      <c r="I2" s="1"/>
    </row>
    <row r="3" ht="9" customHeight="1"/>
    <row r="4" spans="1:9" ht="12" customHeight="1">
      <c r="A4" s="4" t="s">
        <v>1</v>
      </c>
      <c r="B4" s="5" t="s">
        <v>2</v>
      </c>
      <c r="C4" s="5" t="s">
        <v>3</v>
      </c>
      <c r="D4" s="5" t="s">
        <v>4</v>
      </c>
      <c r="E4" s="6"/>
      <c r="F4" s="7" t="s">
        <v>1</v>
      </c>
      <c r="G4" s="5" t="s">
        <v>2</v>
      </c>
      <c r="H4" s="5" t="s">
        <v>3</v>
      </c>
      <c r="I4" s="5" t="s">
        <v>4</v>
      </c>
    </row>
    <row r="5" spans="1:9" ht="9" customHeight="1">
      <c r="A5" s="8"/>
      <c r="B5" s="9"/>
      <c r="C5" s="9"/>
      <c r="D5" s="9"/>
      <c r="E5" s="9"/>
      <c r="F5" s="10">
        <v>48</v>
      </c>
      <c r="G5" s="11">
        <v>1297</v>
      </c>
      <c r="H5" s="11">
        <v>1381</v>
      </c>
      <c r="I5" s="11">
        <f>SUM(G5:H5)</f>
        <v>2678</v>
      </c>
    </row>
    <row r="6" spans="1:9" ht="9" customHeight="1">
      <c r="A6" s="8" t="s">
        <v>5</v>
      </c>
      <c r="B6" s="11">
        <v>773</v>
      </c>
      <c r="C6" s="11">
        <v>746</v>
      </c>
      <c r="D6" s="11">
        <f aca="true" t="shared" si="0" ref="D6:D11">SUM(B6:C6)</f>
        <v>1519</v>
      </c>
      <c r="E6" s="9"/>
      <c r="F6" s="10">
        <v>49</v>
      </c>
      <c r="G6" s="11">
        <v>1327</v>
      </c>
      <c r="H6" s="11">
        <v>1252</v>
      </c>
      <c r="I6" s="11">
        <f>SUM(G6:H6)</f>
        <v>2579</v>
      </c>
    </row>
    <row r="7" spans="1:9" ht="9" customHeight="1">
      <c r="A7" s="8" t="s">
        <v>6</v>
      </c>
      <c r="B7" s="11">
        <v>719</v>
      </c>
      <c r="C7" s="11">
        <v>794</v>
      </c>
      <c r="D7" s="11">
        <f t="shared" si="0"/>
        <v>1513</v>
      </c>
      <c r="E7" s="9"/>
      <c r="F7" s="10" t="s">
        <v>7</v>
      </c>
      <c r="G7" s="9">
        <f>+B69+B70+B71+G5+G6</f>
        <v>6828</v>
      </c>
      <c r="H7" s="9">
        <f>+C69+C70+C71+H5+H6</f>
        <v>6824</v>
      </c>
      <c r="I7" s="9">
        <f>SUM(G7:H7)</f>
        <v>13652</v>
      </c>
    </row>
    <row r="8" spans="1:12" ht="9" customHeight="1">
      <c r="A8" s="8" t="s">
        <v>8</v>
      </c>
      <c r="B8" s="11">
        <v>765</v>
      </c>
      <c r="C8" s="11">
        <v>724</v>
      </c>
      <c r="D8" s="11">
        <f t="shared" si="0"/>
        <v>1489</v>
      </c>
      <c r="E8" s="9"/>
      <c r="F8" s="10"/>
      <c r="G8" s="9"/>
      <c r="H8" s="9"/>
      <c r="I8" s="9"/>
      <c r="J8" s="11" t="s">
        <v>9</v>
      </c>
      <c r="K8" s="11" t="s">
        <v>9</v>
      </c>
      <c r="L8" s="11" t="s">
        <v>9</v>
      </c>
    </row>
    <row r="9" spans="1:9" ht="9" customHeight="1">
      <c r="A9" s="8" t="s">
        <v>10</v>
      </c>
      <c r="B9" s="11">
        <v>777</v>
      </c>
      <c r="C9" s="11">
        <v>699</v>
      </c>
      <c r="D9" s="11">
        <f t="shared" si="0"/>
        <v>1476</v>
      </c>
      <c r="E9" s="9"/>
      <c r="F9" s="10">
        <v>50</v>
      </c>
      <c r="G9" s="11">
        <v>1246</v>
      </c>
      <c r="H9" s="11">
        <v>1323</v>
      </c>
      <c r="I9" s="11">
        <f aca="true" t="shared" si="1" ref="I9:I14">SUM(G9:H9)</f>
        <v>2569</v>
      </c>
    </row>
    <row r="10" spans="1:9" ht="9" customHeight="1">
      <c r="A10" s="8" t="s">
        <v>11</v>
      </c>
      <c r="B10" s="11">
        <v>746</v>
      </c>
      <c r="C10" s="11">
        <v>738</v>
      </c>
      <c r="D10" s="11">
        <f t="shared" si="0"/>
        <v>1484</v>
      </c>
      <c r="E10" s="9"/>
      <c r="F10" s="10">
        <v>51</v>
      </c>
      <c r="G10" s="11">
        <v>1262</v>
      </c>
      <c r="H10" s="11">
        <v>1356</v>
      </c>
      <c r="I10" s="11">
        <f t="shared" si="1"/>
        <v>2618</v>
      </c>
    </row>
    <row r="11" spans="1:9" ht="9" customHeight="1">
      <c r="A11" s="8" t="s">
        <v>12</v>
      </c>
      <c r="B11" s="9">
        <f>SUM(B6:B10)</f>
        <v>3780</v>
      </c>
      <c r="C11" s="9">
        <f>SUM(C6:C10)</f>
        <v>3701</v>
      </c>
      <c r="D11" s="11">
        <f t="shared" si="0"/>
        <v>7481</v>
      </c>
      <c r="E11" s="9"/>
      <c r="F11" s="10">
        <v>52</v>
      </c>
      <c r="G11" s="11">
        <v>1407</v>
      </c>
      <c r="H11" s="11">
        <v>1438</v>
      </c>
      <c r="I11" s="11">
        <f t="shared" si="1"/>
        <v>2845</v>
      </c>
    </row>
    <row r="12" spans="1:9" ht="9" customHeight="1">
      <c r="A12" s="8"/>
      <c r="B12" s="9"/>
      <c r="C12" s="9"/>
      <c r="D12" s="9"/>
      <c r="E12" s="9"/>
      <c r="F12" s="10">
        <v>53</v>
      </c>
      <c r="G12" s="11">
        <v>1431</v>
      </c>
      <c r="H12" s="11">
        <v>1514</v>
      </c>
      <c r="I12" s="11">
        <f t="shared" si="1"/>
        <v>2945</v>
      </c>
    </row>
    <row r="13" spans="1:9" ht="9" customHeight="1">
      <c r="A13" s="8" t="s">
        <v>13</v>
      </c>
      <c r="B13" s="11">
        <v>767</v>
      </c>
      <c r="C13" s="11">
        <v>745</v>
      </c>
      <c r="D13" s="11">
        <f aca="true" t="shared" si="2" ref="D13:D18">SUM(B13:C13)</f>
        <v>1512</v>
      </c>
      <c r="E13" s="9"/>
      <c r="F13" s="10">
        <v>54</v>
      </c>
      <c r="G13" s="11">
        <v>1581</v>
      </c>
      <c r="H13" s="11">
        <v>1498</v>
      </c>
      <c r="I13" s="11">
        <f t="shared" si="1"/>
        <v>3079</v>
      </c>
    </row>
    <row r="14" spans="1:9" ht="9" customHeight="1">
      <c r="A14" s="8" t="s">
        <v>14</v>
      </c>
      <c r="B14" s="11">
        <v>773</v>
      </c>
      <c r="C14" s="11">
        <v>797</v>
      </c>
      <c r="D14" s="11">
        <f t="shared" si="2"/>
        <v>1570</v>
      </c>
      <c r="E14" s="9"/>
      <c r="F14" s="10" t="s">
        <v>15</v>
      </c>
      <c r="G14" s="9">
        <f>SUM(G9:G13)</f>
        <v>6927</v>
      </c>
      <c r="H14" s="9">
        <f>SUM(H9:H13)</f>
        <v>7129</v>
      </c>
      <c r="I14" s="11">
        <f t="shared" si="1"/>
        <v>14056</v>
      </c>
    </row>
    <row r="15" spans="1:9" ht="9" customHeight="1">
      <c r="A15" s="8" t="s">
        <v>16</v>
      </c>
      <c r="B15" s="11">
        <v>737</v>
      </c>
      <c r="C15" s="11">
        <v>734</v>
      </c>
      <c r="D15" s="11">
        <f t="shared" si="2"/>
        <v>1471</v>
      </c>
      <c r="E15" s="9"/>
      <c r="F15" s="10"/>
      <c r="G15" s="9"/>
      <c r="H15" s="9"/>
      <c r="I15" s="9"/>
    </row>
    <row r="16" spans="1:9" ht="9" customHeight="1">
      <c r="A16" s="8" t="s">
        <v>17</v>
      </c>
      <c r="B16" s="11">
        <v>782</v>
      </c>
      <c r="C16" s="11">
        <v>709</v>
      </c>
      <c r="D16" s="11">
        <f t="shared" si="2"/>
        <v>1491</v>
      </c>
      <c r="E16" s="9"/>
      <c r="F16" s="10">
        <v>55</v>
      </c>
      <c r="G16" s="11">
        <v>1575</v>
      </c>
      <c r="H16" s="11">
        <v>1656</v>
      </c>
      <c r="I16" s="11">
        <f aca="true" t="shared" si="3" ref="I16:I21">SUM(G16:H16)</f>
        <v>3231</v>
      </c>
    </row>
    <row r="17" spans="1:9" ht="9" customHeight="1">
      <c r="A17" s="8" t="s">
        <v>18</v>
      </c>
      <c r="B17" s="11">
        <v>790</v>
      </c>
      <c r="C17" s="11">
        <v>678</v>
      </c>
      <c r="D17" s="11">
        <f t="shared" si="2"/>
        <v>1468</v>
      </c>
      <c r="E17" s="9"/>
      <c r="F17" s="10">
        <v>56</v>
      </c>
      <c r="G17" s="11">
        <v>1607</v>
      </c>
      <c r="H17" s="11">
        <v>1678</v>
      </c>
      <c r="I17" s="11">
        <f t="shared" si="3"/>
        <v>3285</v>
      </c>
    </row>
    <row r="18" spans="1:9" ht="9" customHeight="1">
      <c r="A18" s="8" t="s">
        <v>19</v>
      </c>
      <c r="B18" s="9">
        <f>SUM(B13:B17)</f>
        <v>3849</v>
      </c>
      <c r="C18" s="9">
        <f>SUM(C13:C17)</f>
        <v>3663</v>
      </c>
      <c r="D18" s="11">
        <f t="shared" si="2"/>
        <v>7512</v>
      </c>
      <c r="E18" s="9"/>
      <c r="F18" s="10">
        <v>57</v>
      </c>
      <c r="G18" s="11">
        <v>1104</v>
      </c>
      <c r="H18" s="11">
        <v>1183</v>
      </c>
      <c r="I18" s="11">
        <f t="shared" si="3"/>
        <v>2287</v>
      </c>
    </row>
    <row r="19" spans="1:9" ht="9" customHeight="1">
      <c r="A19" s="8"/>
      <c r="B19" s="9"/>
      <c r="C19" s="9"/>
      <c r="D19" s="9"/>
      <c r="E19" s="9"/>
      <c r="F19" s="10">
        <v>58</v>
      </c>
      <c r="G19" s="11">
        <v>1321</v>
      </c>
      <c r="H19" s="11">
        <v>1470</v>
      </c>
      <c r="I19" s="11">
        <f t="shared" si="3"/>
        <v>2791</v>
      </c>
    </row>
    <row r="20" spans="1:9" ht="9" customHeight="1">
      <c r="A20" s="8" t="s">
        <v>20</v>
      </c>
      <c r="B20" s="11">
        <v>847</v>
      </c>
      <c r="C20" s="11">
        <v>789</v>
      </c>
      <c r="D20" s="11">
        <f aca="true" t="shared" si="4" ref="D20:D25">SUM(B20:C20)</f>
        <v>1636</v>
      </c>
      <c r="E20" s="9"/>
      <c r="F20" s="10">
        <v>59</v>
      </c>
      <c r="G20" s="11">
        <v>1279</v>
      </c>
      <c r="H20" s="11">
        <v>1385</v>
      </c>
      <c r="I20" s="11">
        <f t="shared" si="3"/>
        <v>2664</v>
      </c>
    </row>
    <row r="21" spans="1:9" ht="9" customHeight="1">
      <c r="A21" s="8" t="s">
        <v>21</v>
      </c>
      <c r="B21" s="11">
        <v>802</v>
      </c>
      <c r="C21" s="11">
        <v>763</v>
      </c>
      <c r="D21" s="11">
        <f t="shared" si="4"/>
        <v>1565</v>
      </c>
      <c r="E21" s="9"/>
      <c r="F21" s="10" t="s">
        <v>22</v>
      </c>
      <c r="G21" s="9">
        <f>SUM(G16:G20)</f>
        <v>6886</v>
      </c>
      <c r="H21" s="9">
        <f>SUM(H16:H20)</f>
        <v>7372</v>
      </c>
      <c r="I21" s="11">
        <f t="shared" si="3"/>
        <v>14258</v>
      </c>
    </row>
    <row r="22" spans="1:9" ht="9" customHeight="1">
      <c r="A22" s="8" t="s">
        <v>23</v>
      </c>
      <c r="B22" s="11">
        <v>841</v>
      </c>
      <c r="C22" s="11">
        <v>777</v>
      </c>
      <c r="D22" s="11">
        <f t="shared" si="4"/>
        <v>1618</v>
      </c>
      <c r="E22" s="9"/>
      <c r="F22" s="10"/>
      <c r="G22" s="9"/>
      <c r="H22" s="9"/>
      <c r="I22" s="9"/>
    </row>
    <row r="23" spans="1:9" ht="9" customHeight="1">
      <c r="A23" s="8" t="s">
        <v>24</v>
      </c>
      <c r="B23" s="11">
        <v>757</v>
      </c>
      <c r="C23" s="11">
        <v>784</v>
      </c>
      <c r="D23" s="11">
        <f t="shared" si="4"/>
        <v>1541</v>
      </c>
      <c r="E23" s="9"/>
      <c r="F23" s="10">
        <v>60</v>
      </c>
      <c r="G23" s="11">
        <v>1324</v>
      </c>
      <c r="H23" s="11">
        <v>1520</v>
      </c>
      <c r="I23" s="11">
        <f aca="true" t="shared" si="5" ref="I23:I28">SUM(G23:H23)</f>
        <v>2844</v>
      </c>
    </row>
    <row r="24" spans="1:9" ht="9" customHeight="1">
      <c r="A24" s="8" t="s">
        <v>25</v>
      </c>
      <c r="B24" s="11">
        <v>829</v>
      </c>
      <c r="C24" s="11">
        <v>798</v>
      </c>
      <c r="D24" s="11">
        <f t="shared" si="4"/>
        <v>1627</v>
      </c>
      <c r="E24" s="9"/>
      <c r="F24" s="10">
        <v>61</v>
      </c>
      <c r="G24" s="11">
        <v>1466</v>
      </c>
      <c r="H24" s="11">
        <v>1578</v>
      </c>
      <c r="I24" s="11">
        <f t="shared" si="5"/>
        <v>3044</v>
      </c>
    </row>
    <row r="25" spans="1:9" ht="9" customHeight="1">
      <c r="A25" s="8" t="s">
        <v>26</v>
      </c>
      <c r="B25" s="9">
        <f>SUM(B20:B24)</f>
        <v>4076</v>
      </c>
      <c r="C25" s="9">
        <f>SUM(C20:C24)</f>
        <v>3911</v>
      </c>
      <c r="D25" s="11">
        <f t="shared" si="4"/>
        <v>7987</v>
      </c>
      <c r="E25" s="9"/>
      <c r="F25" s="10">
        <v>62</v>
      </c>
      <c r="G25" s="11">
        <v>1575</v>
      </c>
      <c r="H25" s="11">
        <v>1726</v>
      </c>
      <c r="I25" s="11">
        <f t="shared" si="5"/>
        <v>3301</v>
      </c>
    </row>
    <row r="26" spans="1:9" ht="9" customHeight="1">
      <c r="A26" s="8"/>
      <c r="B26" s="9"/>
      <c r="C26" s="9"/>
      <c r="D26" s="9"/>
      <c r="E26" s="9"/>
      <c r="F26" s="10">
        <v>63</v>
      </c>
      <c r="G26" s="11">
        <v>1513</v>
      </c>
      <c r="H26" s="11">
        <v>1642</v>
      </c>
      <c r="I26" s="11">
        <f t="shared" si="5"/>
        <v>3155</v>
      </c>
    </row>
    <row r="27" spans="1:9" ht="9" customHeight="1">
      <c r="A27" s="8" t="s">
        <v>27</v>
      </c>
      <c r="B27" s="11">
        <v>784</v>
      </c>
      <c r="C27" s="11">
        <v>696</v>
      </c>
      <c r="D27" s="11">
        <f aca="true" t="shared" si="6" ref="D27:D32">SUM(B27:C27)</f>
        <v>1480</v>
      </c>
      <c r="E27" s="9"/>
      <c r="F27" s="10">
        <v>64</v>
      </c>
      <c r="G27" s="11">
        <v>1488</v>
      </c>
      <c r="H27" s="11">
        <v>1651</v>
      </c>
      <c r="I27" s="11">
        <f t="shared" si="5"/>
        <v>3139</v>
      </c>
    </row>
    <row r="28" spans="1:9" ht="9" customHeight="1">
      <c r="A28" s="8" t="s">
        <v>28</v>
      </c>
      <c r="B28" s="11">
        <v>776</v>
      </c>
      <c r="C28" s="11">
        <v>777</v>
      </c>
      <c r="D28" s="11">
        <f t="shared" si="6"/>
        <v>1553</v>
      </c>
      <c r="E28" s="9"/>
      <c r="F28" s="10" t="s">
        <v>29</v>
      </c>
      <c r="G28" s="9">
        <f>SUM(G23:G27)</f>
        <v>7366</v>
      </c>
      <c r="H28" s="9">
        <f>SUM(H23:H27)</f>
        <v>8117</v>
      </c>
      <c r="I28" s="11">
        <f t="shared" si="5"/>
        <v>15483</v>
      </c>
    </row>
    <row r="29" spans="1:9" ht="9" customHeight="1">
      <c r="A29" s="8" t="s">
        <v>30</v>
      </c>
      <c r="B29" s="11">
        <v>802</v>
      </c>
      <c r="C29" s="11">
        <v>771</v>
      </c>
      <c r="D29" s="11">
        <f t="shared" si="6"/>
        <v>1573</v>
      </c>
      <c r="E29" s="9"/>
      <c r="F29" s="10"/>
      <c r="G29" s="9"/>
      <c r="H29" s="9"/>
      <c r="I29" s="9"/>
    </row>
    <row r="30" spans="1:9" ht="9" customHeight="1">
      <c r="A30" s="8" t="s">
        <v>31</v>
      </c>
      <c r="B30" s="11">
        <v>749</v>
      </c>
      <c r="C30" s="11">
        <v>803</v>
      </c>
      <c r="D30" s="11">
        <f t="shared" si="6"/>
        <v>1552</v>
      </c>
      <c r="E30" s="9"/>
      <c r="F30" s="10">
        <v>65</v>
      </c>
      <c r="G30" s="11">
        <v>1301</v>
      </c>
      <c r="H30" s="11">
        <v>1532</v>
      </c>
      <c r="I30" s="11">
        <f aca="true" t="shared" si="7" ref="I30:I35">SUM(G30:H30)</f>
        <v>2833</v>
      </c>
    </row>
    <row r="31" spans="1:9" ht="9" customHeight="1">
      <c r="A31" s="8" t="s">
        <v>32</v>
      </c>
      <c r="B31" s="11">
        <v>828</v>
      </c>
      <c r="C31" s="11">
        <v>768</v>
      </c>
      <c r="D31" s="11">
        <f t="shared" si="6"/>
        <v>1596</v>
      </c>
      <c r="E31" s="9"/>
      <c r="F31" s="10">
        <v>66</v>
      </c>
      <c r="G31" s="11">
        <v>1258</v>
      </c>
      <c r="H31" s="11">
        <v>1482</v>
      </c>
      <c r="I31" s="11">
        <f t="shared" si="7"/>
        <v>2740</v>
      </c>
    </row>
    <row r="32" spans="1:9" ht="9" customHeight="1">
      <c r="A32" s="8" t="s">
        <v>33</v>
      </c>
      <c r="B32" s="9">
        <f>SUM(B27:B31)</f>
        <v>3939</v>
      </c>
      <c r="C32" s="9">
        <f>SUM(C27:C31)</f>
        <v>3815</v>
      </c>
      <c r="D32" s="11">
        <f t="shared" si="6"/>
        <v>7754</v>
      </c>
      <c r="E32" s="9"/>
      <c r="F32" s="10">
        <v>67</v>
      </c>
      <c r="G32" s="11">
        <v>1224</v>
      </c>
      <c r="H32" s="11">
        <v>1480</v>
      </c>
      <c r="I32" s="11">
        <f t="shared" si="7"/>
        <v>2704</v>
      </c>
    </row>
    <row r="33" spans="1:9" ht="9" customHeight="1">
      <c r="A33" s="8"/>
      <c r="B33" s="9"/>
      <c r="C33" s="9"/>
      <c r="D33" s="9"/>
      <c r="E33" s="9"/>
      <c r="F33" s="10">
        <v>68</v>
      </c>
      <c r="G33" s="11">
        <v>1266</v>
      </c>
      <c r="H33" s="11">
        <v>1478</v>
      </c>
      <c r="I33" s="11">
        <f t="shared" si="7"/>
        <v>2744</v>
      </c>
    </row>
    <row r="34" spans="1:9" ht="9" customHeight="1">
      <c r="A34" s="8" t="s">
        <v>34</v>
      </c>
      <c r="B34" s="11">
        <v>877</v>
      </c>
      <c r="C34" s="11">
        <v>882</v>
      </c>
      <c r="D34" s="11">
        <f aca="true" t="shared" si="8" ref="D34:D39">SUM(B34:C34)</f>
        <v>1759</v>
      </c>
      <c r="E34" s="9"/>
      <c r="F34" s="10">
        <v>69</v>
      </c>
      <c r="G34" s="11">
        <v>1235</v>
      </c>
      <c r="H34" s="11">
        <v>1443</v>
      </c>
      <c r="I34" s="11">
        <f t="shared" si="7"/>
        <v>2678</v>
      </c>
    </row>
    <row r="35" spans="1:9" ht="9" customHeight="1">
      <c r="A35" s="8" t="s">
        <v>35</v>
      </c>
      <c r="B35" s="11">
        <v>907</v>
      </c>
      <c r="C35" s="11">
        <v>836</v>
      </c>
      <c r="D35" s="11">
        <f t="shared" si="8"/>
        <v>1743</v>
      </c>
      <c r="E35" s="9"/>
      <c r="F35" s="10" t="s">
        <v>36</v>
      </c>
      <c r="G35" s="9">
        <f>SUM(G30:G34)</f>
        <v>6284</v>
      </c>
      <c r="H35" s="9">
        <f>SUM(H30:H34)</f>
        <v>7415</v>
      </c>
      <c r="I35" s="11">
        <f t="shared" si="7"/>
        <v>13699</v>
      </c>
    </row>
    <row r="36" spans="1:9" ht="9" customHeight="1">
      <c r="A36" s="8" t="s">
        <v>37</v>
      </c>
      <c r="B36" s="11">
        <v>852</v>
      </c>
      <c r="C36" s="11">
        <v>837</v>
      </c>
      <c r="D36" s="11">
        <f t="shared" si="8"/>
        <v>1689</v>
      </c>
      <c r="E36" s="9"/>
      <c r="F36" s="10"/>
      <c r="G36" s="9"/>
      <c r="H36" s="9"/>
      <c r="I36" s="9"/>
    </row>
    <row r="37" spans="1:9" ht="9" customHeight="1">
      <c r="A37" s="8" t="s">
        <v>38</v>
      </c>
      <c r="B37" s="11">
        <v>989</v>
      </c>
      <c r="C37" s="11">
        <v>909</v>
      </c>
      <c r="D37" s="11">
        <f t="shared" si="8"/>
        <v>1898</v>
      </c>
      <c r="E37" s="9"/>
      <c r="F37" s="10">
        <v>70</v>
      </c>
      <c r="G37" s="11">
        <v>1245</v>
      </c>
      <c r="H37" s="11">
        <v>1533</v>
      </c>
      <c r="I37" s="11">
        <f aca="true" t="shared" si="9" ref="I37:I42">SUM(G37:H37)</f>
        <v>2778</v>
      </c>
    </row>
    <row r="38" spans="1:9" ht="9" customHeight="1">
      <c r="A38" s="8" t="s">
        <v>39</v>
      </c>
      <c r="B38" s="11">
        <v>1100</v>
      </c>
      <c r="C38" s="11">
        <v>1071</v>
      </c>
      <c r="D38" s="11">
        <f t="shared" si="8"/>
        <v>2171</v>
      </c>
      <c r="E38" s="9"/>
      <c r="F38" s="10">
        <v>71</v>
      </c>
      <c r="G38" s="11">
        <v>1239</v>
      </c>
      <c r="H38" s="11">
        <v>1550</v>
      </c>
      <c r="I38" s="11">
        <f t="shared" si="9"/>
        <v>2789</v>
      </c>
    </row>
    <row r="39" spans="1:9" ht="9" customHeight="1">
      <c r="A39" s="8" t="s">
        <v>40</v>
      </c>
      <c r="B39" s="9">
        <f>SUM(B34:B38)</f>
        <v>4725</v>
      </c>
      <c r="C39" s="9">
        <f>SUM(C34:C38)</f>
        <v>4535</v>
      </c>
      <c r="D39" s="11">
        <f t="shared" si="8"/>
        <v>9260</v>
      </c>
      <c r="E39" s="9"/>
      <c r="F39" s="10">
        <v>72</v>
      </c>
      <c r="G39" s="11">
        <v>1243</v>
      </c>
      <c r="H39" s="11">
        <v>1644</v>
      </c>
      <c r="I39" s="11">
        <f t="shared" si="9"/>
        <v>2887</v>
      </c>
    </row>
    <row r="40" spans="1:9" ht="9" customHeight="1">
      <c r="A40" s="8"/>
      <c r="B40" s="9"/>
      <c r="C40" s="9"/>
      <c r="D40" s="9"/>
      <c r="E40" s="9"/>
      <c r="F40" s="10">
        <v>73</v>
      </c>
      <c r="G40" s="11">
        <v>1150</v>
      </c>
      <c r="H40" s="11">
        <v>1650</v>
      </c>
      <c r="I40" s="11">
        <f t="shared" si="9"/>
        <v>2800</v>
      </c>
    </row>
    <row r="41" spans="1:9" ht="9" customHeight="1">
      <c r="A41" s="8" t="s">
        <v>41</v>
      </c>
      <c r="B41" s="11">
        <v>1128</v>
      </c>
      <c r="C41" s="11">
        <v>1078</v>
      </c>
      <c r="D41" s="11">
        <f aca="true" t="shared" si="10" ref="D41:D46">SUM(B41:C41)</f>
        <v>2206</v>
      </c>
      <c r="E41" s="9"/>
      <c r="F41" s="10">
        <v>74</v>
      </c>
      <c r="G41" s="11">
        <v>1183</v>
      </c>
      <c r="H41" s="11">
        <v>1560</v>
      </c>
      <c r="I41" s="11">
        <f t="shared" si="9"/>
        <v>2743</v>
      </c>
    </row>
    <row r="42" spans="1:9" ht="9" customHeight="1">
      <c r="A42" s="8" t="s">
        <v>42</v>
      </c>
      <c r="B42" s="11">
        <v>1175</v>
      </c>
      <c r="C42" s="11">
        <v>1149</v>
      </c>
      <c r="D42" s="11">
        <f t="shared" si="10"/>
        <v>2324</v>
      </c>
      <c r="E42" s="9"/>
      <c r="F42" s="10" t="s">
        <v>43</v>
      </c>
      <c r="G42" s="9">
        <f>SUM(G37:G41)</f>
        <v>6060</v>
      </c>
      <c r="H42" s="9">
        <f>SUM(H37:H41)</f>
        <v>7937</v>
      </c>
      <c r="I42" s="11">
        <f t="shared" si="9"/>
        <v>13997</v>
      </c>
    </row>
    <row r="43" spans="1:9" ht="9" customHeight="1">
      <c r="A43" s="8" t="s">
        <v>44</v>
      </c>
      <c r="B43" s="11">
        <v>1247</v>
      </c>
      <c r="C43" s="11">
        <v>1281</v>
      </c>
      <c r="D43" s="11">
        <f t="shared" si="10"/>
        <v>2528</v>
      </c>
      <c r="E43" s="9"/>
      <c r="F43" s="10"/>
      <c r="G43" s="9"/>
      <c r="H43" s="9"/>
      <c r="I43" s="9"/>
    </row>
    <row r="44" spans="1:9" ht="9" customHeight="1">
      <c r="A44" s="8" t="s">
        <v>45</v>
      </c>
      <c r="B44" s="11">
        <v>1466</v>
      </c>
      <c r="C44" s="11">
        <v>1362</v>
      </c>
      <c r="D44" s="11">
        <f t="shared" si="10"/>
        <v>2828</v>
      </c>
      <c r="E44" s="9"/>
      <c r="F44" s="10">
        <v>75</v>
      </c>
      <c r="G44" s="11">
        <v>1070</v>
      </c>
      <c r="H44" s="11">
        <v>1540</v>
      </c>
      <c r="I44" s="11">
        <f aca="true" t="shared" si="11" ref="I44:I49">SUM(G44:H44)</f>
        <v>2610</v>
      </c>
    </row>
    <row r="45" spans="1:9" ht="9" customHeight="1">
      <c r="A45" s="8" t="s">
        <v>46</v>
      </c>
      <c r="B45" s="11">
        <v>1468</v>
      </c>
      <c r="C45" s="11">
        <v>1443</v>
      </c>
      <c r="D45" s="11">
        <f t="shared" si="10"/>
        <v>2911</v>
      </c>
      <c r="E45" s="9"/>
      <c r="F45" s="10">
        <v>76</v>
      </c>
      <c r="G45" s="11">
        <v>995</v>
      </c>
      <c r="H45" s="11">
        <v>1513</v>
      </c>
      <c r="I45" s="11">
        <f t="shared" si="11"/>
        <v>2508</v>
      </c>
    </row>
    <row r="46" spans="1:9" ht="9" customHeight="1">
      <c r="A46" s="8" t="s">
        <v>47</v>
      </c>
      <c r="B46" s="9">
        <f>SUM(B41:B45)</f>
        <v>6484</v>
      </c>
      <c r="C46" s="9">
        <f>SUM(C41:C45)</f>
        <v>6313</v>
      </c>
      <c r="D46" s="11">
        <f t="shared" si="10"/>
        <v>12797</v>
      </c>
      <c r="E46" s="9"/>
      <c r="F46" s="10">
        <v>77</v>
      </c>
      <c r="G46" s="11">
        <v>996</v>
      </c>
      <c r="H46" s="11">
        <v>1541</v>
      </c>
      <c r="I46" s="11">
        <f t="shared" si="11"/>
        <v>2537</v>
      </c>
    </row>
    <row r="47" spans="1:9" ht="9" customHeight="1">
      <c r="A47" s="8"/>
      <c r="B47" s="9"/>
      <c r="C47" s="9"/>
      <c r="D47" s="9"/>
      <c r="E47" s="9"/>
      <c r="F47" s="10">
        <v>78</v>
      </c>
      <c r="G47" s="11">
        <v>943</v>
      </c>
      <c r="H47" s="11">
        <v>1469</v>
      </c>
      <c r="I47" s="11">
        <f t="shared" si="11"/>
        <v>2412</v>
      </c>
    </row>
    <row r="48" spans="1:9" ht="9" customHeight="1">
      <c r="A48" s="8" t="s">
        <v>48</v>
      </c>
      <c r="B48" s="11">
        <v>1533</v>
      </c>
      <c r="C48" s="11">
        <v>1418</v>
      </c>
      <c r="D48" s="11">
        <f aca="true" t="shared" si="12" ref="D48:D53">SUM(B48:C48)</f>
        <v>2951</v>
      </c>
      <c r="E48" s="9"/>
      <c r="F48" s="10">
        <v>79</v>
      </c>
      <c r="G48" s="11">
        <v>847</v>
      </c>
      <c r="H48" s="11">
        <v>1486</v>
      </c>
      <c r="I48" s="11">
        <f t="shared" si="11"/>
        <v>2333</v>
      </c>
    </row>
    <row r="49" spans="1:9" ht="9" customHeight="1">
      <c r="A49" s="8" t="s">
        <v>49</v>
      </c>
      <c r="B49" s="11">
        <v>1599</v>
      </c>
      <c r="C49" s="11">
        <v>1559</v>
      </c>
      <c r="D49" s="11">
        <f t="shared" si="12"/>
        <v>3158</v>
      </c>
      <c r="E49" s="9"/>
      <c r="F49" s="10" t="s">
        <v>50</v>
      </c>
      <c r="G49" s="9">
        <f>SUM(G44:G48)</f>
        <v>4851</v>
      </c>
      <c r="H49" s="9">
        <f>SUM(H44:H48)</f>
        <v>7549</v>
      </c>
      <c r="I49" s="11">
        <f t="shared" si="11"/>
        <v>12400</v>
      </c>
    </row>
    <row r="50" spans="1:9" ht="9" customHeight="1">
      <c r="A50" s="8" t="s">
        <v>51</v>
      </c>
      <c r="B50" s="11">
        <v>1542</v>
      </c>
      <c r="C50" s="11">
        <v>1526</v>
      </c>
      <c r="D50" s="11">
        <f t="shared" si="12"/>
        <v>3068</v>
      </c>
      <c r="E50" s="9"/>
      <c r="F50" s="10"/>
      <c r="G50" s="9"/>
      <c r="H50" s="9"/>
      <c r="I50" s="9"/>
    </row>
    <row r="51" spans="1:11" ht="9" customHeight="1">
      <c r="A51" s="8" t="s">
        <v>52</v>
      </c>
      <c r="B51" s="11">
        <v>1648</v>
      </c>
      <c r="C51" s="11">
        <v>1647</v>
      </c>
      <c r="D51" s="11">
        <f t="shared" si="12"/>
        <v>3295</v>
      </c>
      <c r="E51" s="9"/>
      <c r="F51" s="10">
        <v>80</v>
      </c>
      <c r="G51" s="11">
        <v>813</v>
      </c>
      <c r="H51" s="11">
        <v>1430</v>
      </c>
      <c r="I51" s="11">
        <f aca="true" t="shared" si="13" ref="I51:I56">SUM(G51:H51)</f>
        <v>2243</v>
      </c>
      <c r="K51" s="11" t="s">
        <v>9</v>
      </c>
    </row>
    <row r="52" spans="1:9" ht="9" customHeight="1">
      <c r="A52" s="8" t="s">
        <v>53</v>
      </c>
      <c r="B52" s="11">
        <v>1676</v>
      </c>
      <c r="C52" s="11">
        <v>1603</v>
      </c>
      <c r="D52" s="11">
        <f t="shared" si="12"/>
        <v>3279</v>
      </c>
      <c r="E52" s="9"/>
      <c r="F52" s="10">
        <v>81</v>
      </c>
      <c r="G52" s="11">
        <v>787</v>
      </c>
      <c r="H52" s="11">
        <v>1421</v>
      </c>
      <c r="I52" s="11">
        <f t="shared" si="13"/>
        <v>2208</v>
      </c>
    </row>
    <row r="53" spans="1:9" ht="9" customHeight="1">
      <c r="A53" s="8" t="s">
        <v>54</v>
      </c>
      <c r="B53" s="9">
        <f>SUM(B48:B52)</f>
        <v>7998</v>
      </c>
      <c r="C53" s="9">
        <f>SUM(C48:C52)</f>
        <v>7753</v>
      </c>
      <c r="D53" s="11">
        <f t="shared" si="12"/>
        <v>15751</v>
      </c>
      <c r="E53" s="9"/>
      <c r="F53" s="10">
        <v>82</v>
      </c>
      <c r="G53" s="11">
        <v>673</v>
      </c>
      <c r="H53" s="11">
        <v>1318</v>
      </c>
      <c r="I53" s="11">
        <f t="shared" si="13"/>
        <v>1991</v>
      </c>
    </row>
    <row r="54" spans="1:9" ht="9" customHeight="1">
      <c r="A54" s="8"/>
      <c r="B54" s="9"/>
      <c r="C54" s="9"/>
      <c r="D54" s="9"/>
      <c r="E54" s="9"/>
      <c r="F54" s="10">
        <v>83</v>
      </c>
      <c r="G54" s="11">
        <v>405</v>
      </c>
      <c r="H54" s="11">
        <v>791</v>
      </c>
      <c r="I54" s="11">
        <f t="shared" si="13"/>
        <v>1196</v>
      </c>
    </row>
    <row r="55" spans="1:9" ht="9" customHeight="1">
      <c r="A55" s="8" t="s">
        <v>55</v>
      </c>
      <c r="B55" s="11">
        <v>1707</v>
      </c>
      <c r="C55" s="11">
        <v>1665</v>
      </c>
      <c r="D55" s="11">
        <f aca="true" t="shared" si="14" ref="D55:D60">SUM(B55:C55)</f>
        <v>3372</v>
      </c>
      <c r="E55" s="9"/>
      <c r="F55" s="10">
        <v>84</v>
      </c>
      <c r="G55" s="11">
        <v>354</v>
      </c>
      <c r="H55" s="11">
        <v>654</v>
      </c>
      <c r="I55" s="11">
        <f t="shared" si="13"/>
        <v>1008</v>
      </c>
    </row>
    <row r="56" spans="1:9" ht="9" customHeight="1">
      <c r="A56" s="8" t="s">
        <v>56</v>
      </c>
      <c r="B56" s="11">
        <v>1844</v>
      </c>
      <c r="C56" s="11">
        <v>1820</v>
      </c>
      <c r="D56" s="11">
        <f t="shared" si="14"/>
        <v>3664</v>
      </c>
      <c r="E56" s="9"/>
      <c r="F56" s="10" t="s">
        <v>57</v>
      </c>
      <c r="G56" s="9">
        <f>SUM(G51:G55)</f>
        <v>3032</v>
      </c>
      <c r="H56" s="9">
        <f>SUM(H51:H55)</f>
        <v>5614</v>
      </c>
      <c r="I56" s="11">
        <f t="shared" si="13"/>
        <v>8646</v>
      </c>
    </row>
    <row r="57" spans="1:9" ht="9" customHeight="1">
      <c r="A57" s="8" t="s">
        <v>58</v>
      </c>
      <c r="B57" s="11">
        <v>1813</v>
      </c>
      <c r="C57" s="11">
        <v>1802</v>
      </c>
      <c r="D57" s="11">
        <f t="shared" si="14"/>
        <v>3615</v>
      </c>
      <c r="E57" s="9"/>
      <c r="F57" s="10"/>
      <c r="G57" s="9"/>
      <c r="H57" s="9"/>
      <c r="I57" s="9"/>
    </row>
    <row r="58" spans="1:9" ht="9" customHeight="1">
      <c r="A58" s="8" t="s">
        <v>59</v>
      </c>
      <c r="B58" s="11">
        <v>1965</v>
      </c>
      <c r="C58" s="11">
        <v>1777</v>
      </c>
      <c r="D58" s="11">
        <f t="shared" si="14"/>
        <v>3742</v>
      </c>
      <c r="E58" s="9"/>
      <c r="F58" s="10">
        <v>85</v>
      </c>
      <c r="G58" s="11">
        <v>310</v>
      </c>
      <c r="H58" s="11">
        <v>588</v>
      </c>
      <c r="I58" s="11">
        <f aca="true" t="shared" si="15" ref="I58:I63">SUM(G58:H58)</f>
        <v>898</v>
      </c>
    </row>
    <row r="59" spans="1:9" ht="9" customHeight="1">
      <c r="A59" s="8" t="s">
        <v>60</v>
      </c>
      <c r="B59" s="11">
        <v>1721</v>
      </c>
      <c r="C59" s="11">
        <v>1713</v>
      </c>
      <c r="D59" s="11">
        <f t="shared" si="14"/>
        <v>3434</v>
      </c>
      <c r="E59" s="9"/>
      <c r="F59" s="10">
        <v>86</v>
      </c>
      <c r="G59" s="11">
        <v>315</v>
      </c>
      <c r="H59" s="11">
        <v>686</v>
      </c>
      <c r="I59" s="11">
        <f t="shared" si="15"/>
        <v>1001</v>
      </c>
    </row>
    <row r="60" spans="1:9" ht="9" customHeight="1">
      <c r="A60" s="8" t="s">
        <v>61</v>
      </c>
      <c r="B60" s="9">
        <f>SUM(B55:B59)</f>
        <v>9050</v>
      </c>
      <c r="C60" s="9">
        <f>SUM(C55:C59)</f>
        <v>8777</v>
      </c>
      <c r="D60" s="11">
        <f t="shared" si="14"/>
        <v>17827</v>
      </c>
      <c r="E60" s="9"/>
      <c r="F60" s="10">
        <v>87</v>
      </c>
      <c r="G60" s="11">
        <v>339</v>
      </c>
      <c r="H60" s="11">
        <v>669</v>
      </c>
      <c r="I60" s="11">
        <f t="shared" si="15"/>
        <v>1008</v>
      </c>
    </row>
    <row r="61" spans="1:9" ht="9" customHeight="1">
      <c r="A61" s="8"/>
      <c r="B61" s="9"/>
      <c r="C61" s="9"/>
      <c r="D61" s="9"/>
      <c r="E61" s="9"/>
      <c r="F61" s="10">
        <v>88</v>
      </c>
      <c r="G61" s="11">
        <v>302</v>
      </c>
      <c r="H61" s="11">
        <v>684</v>
      </c>
      <c r="I61" s="11">
        <f t="shared" si="15"/>
        <v>986</v>
      </c>
    </row>
    <row r="62" spans="1:9" ht="9" customHeight="1">
      <c r="A62" s="8" t="s">
        <v>62</v>
      </c>
      <c r="B62" s="11">
        <v>1670</v>
      </c>
      <c r="C62" s="11">
        <v>1677</v>
      </c>
      <c r="D62" s="11">
        <f aca="true" t="shared" si="16" ref="D62:D67">SUM(B62:C62)</f>
        <v>3347</v>
      </c>
      <c r="E62" s="9"/>
      <c r="F62" s="10">
        <v>89</v>
      </c>
      <c r="G62" s="11">
        <v>289</v>
      </c>
      <c r="H62" s="11">
        <v>588</v>
      </c>
      <c r="I62" s="11">
        <f t="shared" si="15"/>
        <v>877</v>
      </c>
    </row>
    <row r="63" spans="1:9" ht="9" customHeight="1">
      <c r="A63" s="8" t="s">
        <v>63</v>
      </c>
      <c r="B63" s="11">
        <v>1681</v>
      </c>
      <c r="C63" s="11">
        <v>1598</v>
      </c>
      <c r="D63" s="11">
        <f t="shared" si="16"/>
        <v>3279</v>
      </c>
      <c r="E63" s="9"/>
      <c r="F63" s="10" t="s">
        <v>64</v>
      </c>
      <c r="G63" s="9">
        <f>SUM(G58:G62)</f>
        <v>1555</v>
      </c>
      <c r="H63" s="9">
        <f>SUM(H58:H62)</f>
        <v>3215</v>
      </c>
      <c r="I63" s="11">
        <f t="shared" si="15"/>
        <v>4770</v>
      </c>
    </row>
    <row r="64" spans="1:9" ht="9" customHeight="1">
      <c r="A64" s="8" t="s">
        <v>65</v>
      </c>
      <c r="B64" s="11">
        <v>1567</v>
      </c>
      <c r="C64" s="11">
        <v>1515</v>
      </c>
      <c r="D64" s="11">
        <f t="shared" si="16"/>
        <v>3082</v>
      </c>
      <c r="E64" s="9"/>
      <c r="F64" s="10"/>
      <c r="G64" s="9"/>
      <c r="H64" s="9"/>
      <c r="I64" s="9"/>
    </row>
    <row r="65" spans="1:9" ht="9" customHeight="1">
      <c r="A65" s="8" t="s">
        <v>66</v>
      </c>
      <c r="B65" s="11">
        <v>1531</v>
      </c>
      <c r="C65" s="11">
        <v>1422</v>
      </c>
      <c r="D65" s="11">
        <f t="shared" si="16"/>
        <v>2953</v>
      </c>
      <c r="E65" s="9"/>
      <c r="F65" s="10" t="s">
        <v>67</v>
      </c>
      <c r="G65" s="11">
        <v>640</v>
      </c>
      <c r="H65" s="11">
        <v>2154</v>
      </c>
      <c r="I65" s="11">
        <f>SUM(G65:H65)</f>
        <v>2794</v>
      </c>
    </row>
    <row r="66" spans="1:9" ht="9" customHeight="1">
      <c r="A66" s="8" t="s">
        <v>68</v>
      </c>
      <c r="B66" s="11">
        <v>1478</v>
      </c>
      <c r="C66" s="11">
        <v>1444</v>
      </c>
      <c r="D66" s="11">
        <f t="shared" si="16"/>
        <v>2922</v>
      </c>
      <c r="E66" s="9"/>
      <c r="F66" s="10"/>
      <c r="G66" s="9"/>
      <c r="H66" s="9"/>
      <c r="I66" s="9"/>
    </row>
    <row r="67" spans="1:9" ht="9" customHeight="1">
      <c r="A67" s="8" t="s">
        <v>69</v>
      </c>
      <c r="B67" s="9">
        <f>SUM(B62:B66)</f>
        <v>7927</v>
      </c>
      <c r="C67" s="9">
        <f>SUM(C62:C66)</f>
        <v>7656</v>
      </c>
      <c r="D67" s="11">
        <f t="shared" si="16"/>
        <v>15583</v>
      </c>
      <c r="E67" s="9"/>
      <c r="F67" s="12" t="s">
        <v>70</v>
      </c>
      <c r="G67" s="13">
        <f>SUM(B11+B18+B25+B32+B39+B46+B53+B60+B67+G7+G14+G21+G28+G35+G42+G49+G56+G63+G65)</f>
        <v>102257</v>
      </c>
      <c r="H67" s="13">
        <f>SUM(C11+C18+C25+C32+C39+C46+C53+C60+C67+H7+H14+H21+H28+H35+H42+H49+H56+H63+H65)</f>
        <v>113450</v>
      </c>
      <c r="I67" s="13">
        <f>SUM(D11+D18+D25+D32+D39+D46+D53+D60+D67+I7+I14+I21+I28+I35+I42+I49+I56+I63+I65)</f>
        <v>215707</v>
      </c>
    </row>
    <row r="68" spans="1:9" ht="9" customHeight="1">
      <c r="A68" s="8"/>
      <c r="B68" s="9"/>
      <c r="C68" s="9"/>
      <c r="D68" s="9"/>
      <c r="E68" s="9"/>
      <c r="F68" s="10"/>
      <c r="G68" s="9"/>
      <c r="H68" s="9"/>
      <c r="I68" s="9"/>
    </row>
    <row r="69" spans="1:9" ht="9" customHeight="1">
      <c r="A69" s="8" t="s">
        <v>71</v>
      </c>
      <c r="B69" s="11">
        <v>1401</v>
      </c>
      <c r="C69" s="11">
        <v>1381</v>
      </c>
      <c r="D69" s="11">
        <f>SUM(B69:C69)</f>
        <v>2782</v>
      </c>
      <c r="E69" s="9"/>
      <c r="F69" s="10" t="s">
        <v>72</v>
      </c>
      <c r="G69" s="9">
        <f>SUM(B11+B18+B25)</f>
        <v>11705</v>
      </c>
      <c r="H69" s="9">
        <f>SUM(C11+C18+C25)</f>
        <v>11275</v>
      </c>
      <c r="I69" s="9">
        <f>SUM(D11+D18+D25)</f>
        <v>22980</v>
      </c>
    </row>
    <row r="70" spans="1:9" ht="9" customHeight="1">
      <c r="A70" s="8" t="s">
        <v>73</v>
      </c>
      <c r="B70" s="11">
        <v>1434</v>
      </c>
      <c r="C70" s="11">
        <v>1427</v>
      </c>
      <c r="D70" s="11">
        <f>SUM(B70:C70)</f>
        <v>2861</v>
      </c>
      <c r="E70" s="9"/>
      <c r="F70" s="10" t="s">
        <v>74</v>
      </c>
      <c r="G70" s="9">
        <f>SUM(B32+B39+B46+B53+B60+B67+G7+G14+G21+G28)</f>
        <v>68130</v>
      </c>
      <c r="H70" s="9">
        <f>SUM(C32+C39+C46+C53+C60+C67+H7+H14+H21+H28)</f>
        <v>68291</v>
      </c>
      <c r="I70" s="9">
        <f>SUM(D32+D39+D46+D53+D60+D67+I7+I14+I21+I28)</f>
        <v>136421</v>
      </c>
    </row>
    <row r="71" spans="1:9" ht="9" customHeight="1">
      <c r="A71" s="14" t="s">
        <v>75</v>
      </c>
      <c r="B71" s="15">
        <v>1369</v>
      </c>
      <c r="C71" s="15">
        <v>1383</v>
      </c>
      <c r="D71" s="15">
        <f>SUM(B71:C71)</f>
        <v>2752</v>
      </c>
      <c r="E71" s="16"/>
      <c r="F71" s="17" t="s">
        <v>76</v>
      </c>
      <c r="G71" s="16">
        <f>SUM(G35+G42+G49+G56+G63+G65)</f>
        <v>22422</v>
      </c>
      <c r="H71" s="16">
        <f>SUM(H35+H42+H49+H56+H63+H65)</f>
        <v>33884</v>
      </c>
      <c r="I71" s="16">
        <f>SUM(I35+I42+I49+I56+I63+I65)</f>
        <v>56306</v>
      </c>
    </row>
    <row r="72" spans="1:9" s="21" customFormat="1" ht="9" customHeight="1">
      <c r="A72" s="18"/>
      <c r="B72" s="19"/>
      <c r="C72" s="19"/>
      <c r="D72" s="19"/>
      <c r="E72" s="19"/>
      <c r="F72" s="20"/>
      <c r="G72" s="19"/>
      <c r="H72" s="19"/>
      <c r="I72" s="19"/>
    </row>
    <row r="73" spans="1:9" s="23" customFormat="1" ht="9" customHeight="1">
      <c r="A73" s="22" t="s">
        <v>78</v>
      </c>
      <c r="B73" s="23" t="s">
        <v>9</v>
      </c>
      <c r="C73" s="23" t="s">
        <v>9</v>
      </c>
      <c r="D73" s="23" t="s">
        <v>9</v>
      </c>
      <c r="G73" s="23" t="s">
        <v>9</v>
      </c>
      <c r="H73" s="23" t="s">
        <v>9</v>
      </c>
      <c r="I73" s="23" t="s">
        <v>9</v>
      </c>
    </row>
    <row r="74" ht="9" customHeight="1"/>
    <row r="75" ht="9" customHeight="1"/>
  </sheetData>
  <printOptions horizontalCentered="1"/>
  <pageMargins left="1.0236220472440944" right="1.0236220472440944" top="0.5905511811023623" bottom="0.4724409448818898" header="1.5748031496062993" footer="1.771653543307086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2005-01-13T11:28:21Z</dcterms:created>
  <dcterms:modified xsi:type="dcterms:W3CDTF">2005-01-13T11:28:27Z</dcterms:modified>
  <cp:category/>
  <cp:version/>
  <cp:contentType/>
  <cp:contentStatus/>
</cp:coreProperties>
</file>