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505" windowHeight="11190" activeTab="0"/>
  </bookViews>
  <sheets>
    <sheet name="aidsstorico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<sst xmlns="http://schemas.openxmlformats.org/spreadsheetml/2006/main" count="12" uniqueCount="9">
  <si>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TOTALE</t>
  </si>
  <si>
    <r>
      <t>Fonte</t>
    </r>
    <r>
      <rPr>
        <sz val="7"/>
        <rFont val="Arial"/>
        <family val="2"/>
      </rPr>
      <t>: Regione Liguria</t>
    </r>
  </si>
  <si>
    <t>Percentuale</t>
  </si>
  <si>
    <t xml:space="preserve">                     Anni 1985 - 2003</t>
  </si>
  <si>
    <t>Valore assoluto</t>
  </si>
  <si>
    <t>MASCHI</t>
  </si>
  <si>
    <t>FEMMINE</t>
  </si>
  <si>
    <t>Tavola 3.21 Distribuzione dei casi di AIDS in residenti liguri per anno di diagnosi e sesso</t>
  </si>
  <si>
    <t>ANNO DI DIAGNOSI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</si>
</sst>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70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workbookViewId="0" topLeftCell="A1">
      <selection activeCell="C36" sqref="C36"/>
    </sheetView>
  </sheetViews>
  <sheetFormatPr defaultColWidth="9.33203125" defaultRowHeight="12.75"/>
  <cols>
    <col min="1" max="1" width="16" style="1" customWidth="1"/>
    <col min="2" max="3" width="12.33203125" style="1" customWidth="1"/>
    <col min="4" max="4" width="1.83203125" style="1" customWidth="1"/>
    <col min="5" max="6" width="12.33203125" style="1" customWidth="1"/>
    <col min="7" max="7" width="1.5" style="1" customWidth="1"/>
    <col min="8" max="8" width="12.33203125" style="1" customWidth="1"/>
    <col min="9" max="16384" width="9.33203125" style="1" customWidth="1"/>
  </cols>
  <sheetData>
    <row r="2" spans="1:8" ht="12.75">
      <c r="A2" s="3" t="s">
        <v>7</v>
      </c>
      <c r="B2" s="3"/>
      <c r="C2" s="3"/>
      <c r="D2" s="3"/>
      <c r="E2" s="3"/>
      <c r="F2" s="3"/>
      <c r="G2" s="3"/>
      <c r="H2" s="3"/>
    </row>
    <row r="3" spans="1:8" ht="12.75">
      <c r="A3" s="3" t="s">
        <v>3</v>
      </c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12" customHeight="1">
      <c r="A5" s="7"/>
      <c r="B5" s="7"/>
      <c r="C5" s="7"/>
      <c r="D5" s="7"/>
      <c r="E5" s="7"/>
      <c r="F5" s="7"/>
      <c r="G5" s="7"/>
      <c r="H5" s="7"/>
    </row>
    <row r="6" spans="1:8" ht="12" customHeight="1">
      <c r="A6" s="8" t="s">
        <v>8</v>
      </c>
      <c r="B6" s="20" t="s">
        <v>5</v>
      </c>
      <c r="C6" s="20"/>
      <c r="D6" s="19"/>
      <c r="E6" s="20" t="s">
        <v>6</v>
      </c>
      <c r="F6" s="21"/>
      <c r="G6" s="19"/>
      <c r="H6" s="9" t="s">
        <v>0</v>
      </c>
    </row>
    <row r="7" spans="2:7" ht="12" customHeight="1">
      <c r="B7" s="9" t="s">
        <v>4</v>
      </c>
      <c r="C7" s="9" t="s">
        <v>2</v>
      </c>
      <c r="D7" s="9"/>
      <c r="E7" s="9" t="s">
        <v>4</v>
      </c>
      <c r="F7" s="9" t="s">
        <v>2</v>
      </c>
      <c r="G7" s="9"/>
    </row>
    <row r="8" spans="1:8" ht="12" customHeight="1">
      <c r="A8" s="10"/>
      <c r="B8" s="10"/>
      <c r="C8" s="10"/>
      <c r="D8" s="10"/>
      <c r="E8" s="10"/>
      <c r="F8" s="10"/>
      <c r="G8" s="10"/>
      <c r="H8" s="10"/>
    </row>
    <row r="9" spans="1:8" ht="12" customHeight="1">
      <c r="A9" s="4"/>
      <c r="B9" s="4"/>
      <c r="C9" s="4"/>
      <c r="D9" s="4"/>
      <c r="E9" s="4"/>
      <c r="F9" s="4"/>
      <c r="G9" s="4"/>
      <c r="H9" s="11"/>
    </row>
    <row r="10" spans="1:8" ht="12" customHeight="1">
      <c r="A10" s="12">
        <v>1985</v>
      </c>
      <c r="B10" s="4">
        <v>5</v>
      </c>
      <c r="C10" s="13">
        <f>B10/H10*100</f>
        <v>62.5</v>
      </c>
      <c r="D10" s="13"/>
      <c r="E10" s="4">
        <v>3</v>
      </c>
      <c r="F10" s="14">
        <f>E10/H10*100</f>
        <v>37.5</v>
      </c>
      <c r="G10" s="14"/>
      <c r="H10" s="4">
        <f>B10+E10</f>
        <v>8</v>
      </c>
    </row>
    <row r="11" spans="1:8" ht="12" customHeight="1">
      <c r="A11" s="12">
        <v>1986</v>
      </c>
      <c r="B11" s="4">
        <v>22</v>
      </c>
      <c r="C11" s="13">
        <f aca="true" t="shared" si="0" ref="C11:C29">B11/H11*100</f>
        <v>78.57142857142857</v>
      </c>
      <c r="D11" s="13"/>
      <c r="E11" s="4">
        <v>6</v>
      </c>
      <c r="F11" s="14">
        <f aca="true" t="shared" si="1" ref="F11:F29">E11/H11*100</f>
        <v>21.428571428571427</v>
      </c>
      <c r="G11" s="14"/>
      <c r="H11" s="4">
        <f aca="true" t="shared" si="2" ref="H11:H28">B11+E11</f>
        <v>28</v>
      </c>
    </row>
    <row r="12" spans="1:10" ht="12" customHeight="1">
      <c r="A12" s="12">
        <v>1987</v>
      </c>
      <c r="B12" s="4">
        <v>51</v>
      </c>
      <c r="C12" s="13">
        <f t="shared" si="0"/>
        <v>77.27272727272727</v>
      </c>
      <c r="D12" s="13"/>
      <c r="E12" s="4">
        <v>15</v>
      </c>
      <c r="F12" s="14">
        <f t="shared" si="1"/>
        <v>22.727272727272727</v>
      </c>
      <c r="G12" s="14"/>
      <c r="H12" s="4">
        <f t="shared" si="2"/>
        <v>66</v>
      </c>
      <c r="J12" s="2"/>
    </row>
    <row r="13" spans="1:8" ht="12" customHeight="1">
      <c r="A13" s="12">
        <v>1988</v>
      </c>
      <c r="B13" s="4">
        <v>68</v>
      </c>
      <c r="C13" s="13">
        <f t="shared" si="0"/>
        <v>68.68686868686868</v>
      </c>
      <c r="D13" s="13"/>
      <c r="E13" s="4">
        <v>31</v>
      </c>
      <c r="F13" s="14">
        <f t="shared" si="1"/>
        <v>31.313131313131315</v>
      </c>
      <c r="G13" s="14"/>
      <c r="H13" s="4">
        <f t="shared" si="2"/>
        <v>99</v>
      </c>
    </row>
    <row r="14" spans="1:8" ht="12" customHeight="1">
      <c r="A14" s="12">
        <v>1989</v>
      </c>
      <c r="B14" s="4">
        <v>116</v>
      </c>
      <c r="C14" s="13">
        <f t="shared" si="0"/>
        <v>80.55555555555556</v>
      </c>
      <c r="D14" s="13"/>
      <c r="E14" s="4">
        <v>28</v>
      </c>
      <c r="F14" s="14">
        <f t="shared" si="1"/>
        <v>19.444444444444446</v>
      </c>
      <c r="G14" s="14"/>
      <c r="H14" s="4">
        <f t="shared" si="2"/>
        <v>144</v>
      </c>
    </row>
    <row r="15" spans="1:8" ht="12" customHeight="1">
      <c r="A15" s="12">
        <v>1990</v>
      </c>
      <c r="B15" s="4">
        <v>127</v>
      </c>
      <c r="C15" s="13">
        <f t="shared" si="0"/>
        <v>72.98850574712644</v>
      </c>
      <c r="D15" s="13"/>
      <c r="E15" s="4">
        <v>47</v>
      </c>
      <c r="F15" s="14">
        <f t="shared" si="1"/>
        <v>27.011494252873565</v>
      </c>
      <c r="G15" s="14"/>
      <c r="H15" s="4">
        <f t="shared" si="2"/>
        <v>174</v>
      </c>
    </row>
    <row r="16" spans="1:8" ht="12" customHeight="1">
      <c r="A16" s="12">
        <v>1991</v>
      </c>
      <c r="B16" s="4">
        <v>154</v>
      </c>
      <c r="C16" s="13">
        <f t="shared" si="0"/>
        <v>74.75728155339806</v>
      </c>
      <c r="D16" s="13"/>
      <c r="E16" s="4">
        <v>52</v>
      </c>
      <c r="F16" s="14">
        <f t="shared" si="1"/>
        <v>25.24271844660194</v>
      </c>
      <c r="G16" s="14"/>
      <c r="H16" s="4">
        <f t="shared" si="2"/>
        <v>206</v>
      </c>
    </row>
    <row r="17" spans="1:8" ht="12" customHeight="1">
      <c r="A17" s="12">
        <v>1992</v>
      </c>
      <c r="B17" s="4">
        <v>172</v>
      </c>
      <c r="C17" s="13">
        <f t="shared" si="0"/>
        <v>75.43859649122807</v>
      </c>
      <c r="D17" s="13"/>
      <c r="E17" s="4">
        <v>56</v>
      </c>
      <c r="F17" s="14">
        <f t="shared" si="1"/>
        <v>24.561403508771928</v>
      </c>
      <c r="G17" s="14"/>
      <c r="H17" s="4">
        <f t="shared" si="2"/>
        <v>228</v>
      </c>
    </row>
    <row r="18" spans="1:8" ht="12" customHeight="1">
      <c r="A18" s="12">
        <v>1993</v>
      </c>
      <c r="B18" s="4">
        <v>180</v>
      </c>
      <c r="C18" s="13">
        <f t="shared" si="0"/>
        <v>78.60262008733623</v>
      </c>
      <c r="D18" s="13"/>
      <c r="E18" s="4">
        <v>49</v>
      </c>
      <c r="F18" s="14">
        <f t="shared" si="1"/>
        <v>21.397379912663755</v>
      </c>
      <c r="G18" s="14"/>
      <c r="H18" s="4">
        <f t="shared" si="2"/>
        <v>229</v>
      </c>
    </row>
    <row r="19" spans="1:8" ht="12" customHeight="1">
      <c r="A19" s="12">
        <v>1994</v>
      </c>
      <c r="B19" s="4">
        <v>195</v>
      </c>
      <c r="C19" s="13">
        <f t="shared" si="0"/>
        <v>69.3950177935943</v>
      </c>
      <c r="D19" s="13"/>
      <c r="E19" s="4">
        <v>86</v>
      </c>
      <c r="F19" s="14">
        <f t="shared" si="1"/>
        <v>30.604982206405694</v>
      </c>
      <c r="G19" s="14"/>
      <c r="H19" s="4">
        <f t="shared" si="2"/>
        <v>281</v>
      </c>
    </row>
    <row r="20" spans="1:8" ht="12" customHeight="1">
      <c r="A20" s="12">
        <v>1995</v>
      </c>
      <c r="B20" s="4">
        <v>203</v>
      </c>
      <c r="C20" s="13">
        <f t="shared" si="0"/>
        <v>71.73144876325088</v>
      </c>
      <c r="D20" s="13"/>
      <c r="E20" s="4">
        <v>80</v>
      </c>
      <c r="F20" s="14">
        <f t="shared" si="1"/>
        <v>28.26855123674912</v>
      </c>
      <c r="G20" s="14"/>
      <c r="H20" s="4">
        <f t="shared" si="2"/>
        <v>283</v>
      </c>
    </row>
    <row r="21" spans="1:8" ht="12" customHeight="1">
      <c r="A21" s="12">
        <v>1996</v>
      </c>
      <c r="B21" s="4">
        <v>182</v>
      </c>
      <c r="C21" s="13">
        <f t="shared" si="0"/>
        <v>70.27027027027027</v>
      </c>
      <c r="D21" s="13"/>
      <c r="E21" s="4">
        <v>77</v>
      </c>
      <c r="F21" s="14">
        <f t="shared" si="1"/>
        <v>29.72972972972973</v>
      </c>
      <c r="G21" s="14"/>
      <c r="H21" s="4">
        <f t="shared" si="2"/>
        <v>259</v>
      </c>
    </row>
    <row r="22" spans="1:8" ht="12" customHeight="1">
      <c r="A22" s="12">
        <v>1997</v>
      </c>
      <c r="B22" s="4">
        <v>110</v>
      </c>
      <c r="C22" s="13">
        <f t="shared" si="0"/>
        <v>69.18238993710692</v>
      </c>
      <c r="D22" s="13"/>
      <c r="E22" s="4">
        <v>49</v>
      </c>
      <c r="F22" s="14">
        <f t="shared" si="1"/>
        <v>30.81761006289308</v>
      </c>
      <c r="G22" s="14"/>
      <c r="H22" s="4">
        <f t="shared" si="2"/>
        <v>159</v>
      </c>
    </row>
    <row r="23" spans="1:8" ht="12" customHeight="1">
      <c r="A23" s="12">
        <v>1998</v>
      </c>
      <c r="B23" s="4">
        <v>82</v>
      </c>
      <c r="C23" s="13">
        <f t="shared" si="0"/>
        <v>73.87387387387388</v>
      </c>
      <c r="D23" s="13"/>
      <c r="E23" s="4">
        <v>29</v>
      </c>
      <c r="F23" s="14">
        <f t="shared" si="1"/>
        <v>26.126126126126124</v>
      </c>
      <c r="G23" s="14"/>
      <c r="H23" s="4">
        <f t="shared" si="2"/>
        <v>111</v>
      </c>
    </row>
    <row r="24" spans="1:8" ht="12" customHeight="1">
      <c r="A24" s="12">
        <v>1999</v>
      </c>
      <c r="B24" s="4">
        <v>60</v>
      </c>
      <c r="C24" s="13">
        <f t="shared" si="0"/>
        <v>76.92307692307693</v>
      </c>
      <c r="D24" s="13"/>
      <c r="E24" s="4">
        <v>18</v>
      </c>
      <c r="F24" s="14">
        <f t="shared" si="1"/>
        <v>23.076923076923077</v>
      </c>
      <c r="G24" s="14"/>
      <c r="H24" s="4">
        <f t="shared" si="2"/>
        <v>78</v>
      </c>
    </row>
    <row r="25" spans="1:8" ht="12" customHeight="1">
      <c r="A25" s="12">
        <v>2000</v>
      </c>
      <c r="B25" s="4">
        <v>47</v>
      </c>
      <c r="C25" s="13">
        <f t="shared" si="0"/>
        <v>79.66101694915254</v>
      </c>
      <c r="D25" s="13"/>
      <c r="E25" s="4">
        <v>12</v>
      </c>
      <c r="F25" s="14">
        <f t="shared" si="1"/>
        <v>20.33898305084746</v>
      </c>
      <c r="G25" s="14"/>
      <c r="H25" s="4">
        <f t="shared" si="2"/>
        <v>59</v>
      </c>
    </row>
    <row r="26" spans="1:8" ht="12" customHeight="1">
      <c r="A26" s="12">
        <v>2001</v>
      </c>
      <c r="B26" s="4">
        <v>54</v>
      </c>
      <c r="C26" s="13">
        <f t="shared" si="0"/>
        <v>67.5</v>
      </c>
      <c r="D26" s="13"/>
      <c r="E26" s="4">
        <v>26</v>
      </c>
      <c r="F26" s="14">
        <f t="shared" si="1"/>
        <v>32.5</v>
      </c>
      <c r="G26" s="14"/>
      <c r="H26" s="4">
        <f t="shared" si="2"/>
        <v>80</v>
      </c>
    </row>
    <row r="27" spans="1:8" ht="12" customHeight="1">
      <c r="A27" s="12">
        <v>2002</v>
      </c>
      <c r="B27" s="4">
        <v>45</v>
      </c>
      <c r="C27" s="13">
        <f t="shared" si="0"/>
        <v>73.77049180327869</v>
      </c>
      <c r="D27" s="13"/>
      <c r="E27" s="4">
        <v>16</v>
      </c>
      <c r="F27" s="14">
        <f t="shared" si="1"/>
        <v>26.229508196721312</v>
      </c>
      <c r="G27" s="14"/>
      <c r="H27" s="4">
        <f t="shared" si="2"/>
        <v>61</v>
      </c>
    </row>
    <row r="28" spans="1:8" ht="12" customHeight="1">
      <c r="A28" s="12">
        <v>2003</v>
      </c>
      <c r="B28" s="4">
        <v>54</v>
      </c>
      <c r="C28" s="13">
        <f t="shared" si="0"/>
        <v>81.81818181818183</v>
      </c>
      <c r="D28" s="13"/>
      <c r="E28" s="4">
        <v>12</v>
      </c>
      <c r="F28" s="14">
        <f t="shared" si="1"/>
        <v>18.181818181818183</v>
      </c>
      <c r="G28" s="14"/>
      <c r="H28" s="4">
        <f t="shared" si="2"/>
        <v>66</v>
      </c>
    </row>
    <row r="29" spans="1:8" s="6" customFormat="1" ht="12" customHeight="1">
      <c r="A29" s="15" t="s">
        <v>0</v>
      </c>
      <c r="B29" s="16">
        <f>SUM(B10:B28)</f>
        <v>1927</v>
      </c>
      <c r="C29" s="17">
        <f t="shared" si="0"/>
        <v>73.57770141275296</v>
      </c>
      <c r="D29" s="17"/>
      <c r="E29" s="16">
        <f>SUM(E10:E28)</f>
        <v>692</v>
      </c>
      <c r="F29" s="18">
        <f t="shared" si="1"/>
        <v>26.422298587247038</v>
      </c>
      <c r="G29" s="18"/>
      <c r="H29" s="16">
        <f>SUM(H10:H28)</f>
        <v>2619</v>
      </c>
    </row>
    <row r="30" spans="1:8" ht="12" customHeight="1">
      <c r="A30" s="10"/>
      <c r="B30" s="10"/>
      <c r="C30" s="10"/>
      <c r="D30" s="10"/>
      <c r="E30" s="10"/>
      <c r="F30" s="10"/>
      <c r="G30" s="10"/>
      <c r="H30" s="10"/>
    </row>
    <row r="31" spans="1:8" ht="12" customHeight="1">
      <c r="A31" s="5" t="s">
        <v>1</v>
      </c>
      <c r="B31" s="4"/>
      <c r="C31" s="4"/>
      <c r="D31" s="4"/>
      <c r="E31" s="4"/>
      <c r="F31" s="4"/>
      <c r="G31" s="4"/>
      <c r="H31" s="4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ht="12" customHeight="1"/>
  </sheetData>
  <mergeCells count="2">
    <mergeCell ref="B6:C6"/>
    <mergeCell ref="E6:F6"/>
  </mergeCells>
  <printOptions/>
  <pageMargins left="1.1811023622047245" right="1.1811023622047245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2004-12-07T08:56:36Z</cp:lastPrinted>
  <dcterms:created xsi:type="dcterms:W3CDTF">2002-07-12T10:30:09Z</dcterms:created>
  <dcterms:modified xsi:type="dcterms:W3CDTF">2004-12-07T08:56:45Z</dcterms:modified>
  <cp:category/>
  <cp:version/>
  <cp:contentType/>
  <cp:contentStatus/>
</cp:coreProperties>
</file>