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7280" windowHeight="10140" activeTab="0"/>
  </bookViews>
  <sheets>
    <sheet name="Consist. esercizi complem.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<sst xmlns="http://schemas.openxmlformats.org/spreadsheetml/2006/main" count="27" uniqueCount="20">
  <si>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ANNI</t>
  </si>
  <si>
    <t xml:space="preserve"> CAMPEGGI E VILLAGGI</t>
  </si>
  <si>
    <t>ALLOGGI IN AFFITTO (a)</t>
  </si>
  <si>
    <t xml:space="preserve">   ALTRI ESERCIZI</t>
  </si>
  <si>
    <t>PROVINCE</t>
  </si>
  <si>
    <t>Numero</t>
  </si>
  <si>
    <t>Posti letto</t>
  </si>
  <si>
    <t>Letti</t>
  </si>
  <si>
    <t>LIGURIA</t>
  </si>
  <si>
    <t>(a) Affitto in forma imprenditoriale</t>
  </si>
  <si>
    <t>Imperia</t>
  </si>
  <si>
    <t>Savona</t>
  </si>
  <si>
    <t>Genova</t>
  </si>
  <si>
    <t>La Spezia</t>
  </si>
  <si>
    <t>ITALIA</t>
  </si>
  <si>
    <t>2003 - DATI PROVINCIALI</t>
  </si>
  <si>
    <t>Tavola  15.3  Consistenza degli esercizi ricettivi complementari per tipologia e provincia - Anno 2003</t>
  </si>
  <si>
    <r>
      <t>Fonte</t>
    </r>
    <r>
      <rPr>
        <sz val="7"/>
        <rFont val="Arial"/>
        <family val="2"/>
      </rPr>
      <t>: ISTAT</t>
    </r>
  </si>
  <si>
    <t>TOTALE</t>
  </si>
  <si>
    <t>ALLOGGI AGRO-TURISTICI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</si>
</sst>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42" fontId="5" fillId="0" borderId="2" xfId="2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2" fontId="5" fillId="0" borderId="1" xfId="2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.83203125" style="2" customWidth="1"/>
    <col min="2" max="2" width="8.66015625" style="2" customWidth="1"/>
    <col min="3" max="3" width="11.66015625" style="2" customWidth="1"/>
    <col min="4" max="4" width="1.171875" style="2" customWidth="1"/>
    <col min="5" max="5" width="8.5" style="2" customWidth="1"/>
    <col min="6" max="6" width="11.33203125" style="2" customWidth="1"/>
    <col min="7" max="7" width="1.3359375" style="2" customWidth="1"/>
    <col min="8" max="8" width="8.83203125" style="2" customWidth="1"/>
    <col min="9" max="9" width="11.33203125" style="2" customWidth="1"/>
    <col min="10" max="10" width="1.3359375" style="2" customWidth="1"/>
    <col min="11" max="11" width="8.33203125" style="2" customWidth="1"/>
    <col min="12" max="12" width="8.83203125" style="2" customWidth="1"/>
    <col min="13" max="13" width="1.0078125" style="2" customWidth="1"/>
    <col min="14" max="14" width="7.66015625" style="2" customWidth="1"/>
    <col min="15" max="15" width="11.33203125" style="2" bestFit="1" customWidth="1"/>
    <col min="16" max="16384" width="9.33203125" style="2" customWidth="1"/>
  </cols>
  <sheetData>
    <row r="1" ht="12">
      <c r="A1" s="1" t="s">
        <v>16</v>
      </c>
    </row>
    <row r="2" s="4" customFormat="1" ht="12" customHeight="1">
      <c r="A2" s="5"/>
    </row>
    <row r="3" spans="1:15" s="4" customFormat="1" ht="12" customHeight="1">
      <c r="A3" s="6"/>
      <c r="B3" s="7"/>
      <c r="C3" s="8"/>
      <c r="D3" s="8"/>
      <c r="E3" s="7"/>
      <c r="F3" s="7"/>
      <c r="G3" s="7"/>
      <c r="H3" s="7"/>
      <c r="I3" s="7"/>
      <c r="J3" s="7"/>
      <c r="K3" s="7"/>
      <c r="L3" s="8"/>
      <c r="M3" s="8"/>
      <c r="N3" s="7"/>
      <c r="O3" s="9"/>
    </row>
    <row r="4" spans="1:15" s="4" customFormat="1" ht="12" customHeight="1">
      <c r="A4" s="6" t="s">
        <v>0</v>
      </c>
      <c r="B4" s="24" t="s">
        <v>1</v>
      </c>
      <c r="C4" s="24"/>
      <c r="D4" s="10"/>
      <c r="E4" s="24" t="s">
        <v>2</v>
      </c>
      <c r="F4" s="24"/>
      <c r="G4" s="10"/>
      <c r="H4" s="24" t="s">
        <v>19</v>
      </c>
      <c r="I4" s="24"/>
      <c r="J4" s="10"/>
      <c r="K4" s="24" t="s">
        <v>3</v>
      </c>
      <c r="L4" s="24"/>
      <c r="M4" s="10"/>
      <c r="N4" s="25" t="s">
        <v>18</v>
      </c>
      <c r="O4" s="25"/>
    </row>
    <row r="5" spans="1:15" s="4" customFormat="1" ht="12" customHeight="1">
      <c r="A5" s="6" t="s">
        <v>4</v>
      </c>
      <c r="B5" s="11" t="s">
        <v>5</v>
      </c>
      <c r="C5" s="11" t="s">
        <v>6</v>
      </c>
      <c r="D5" s="11"/>
      <c r="E5" s="11" t="s">
        <v>5</v>
      </c>
      <c r="F5" s="11" t="s">
        <v>7</v>
      </c>
      <c r="G5" s="11"/>
      <c r="H5" s="11" t="s">
        <v>5</v>
      </c>
      <c r="I5" s="11" t="s">
        <v>7</v>
      </c>
      <c r="J5" s="11"/>
      <c r="K5" s="11" t="s">
        <v>5</v>
      </c>
      <c r="L5" s="11" t="s">
        <v>7</v>
      </c>
      <c r="M5" s="11"/>
      <c r="N5" s="11" t="s">
        <v>5</v>
      </c>
      <c r="O5" s="11" t="s">
        <v>6</v>
      </c>
    </row>
    <row r="6" spans="1:15" s="4" customFormat="1" ht="12" customHeight="1">
      <c r="A6" s="5"/>
      <c r="B6" s="5"/>
      <c r="C6" s="5"/>
      <c r="D6" s="5"/>
      <c r="E6" s="5"/>
      <c r="F6" s="12"/>
      <c r="G6" s="12"/>
      <c r="H6" s="12"/>
      <c r="I6" s="12"/>
      <c r="J6" s="12"/>
      <c r="K6" s="12"/>
      <c r="L6" s="5"/>
      <c r="M6" s="5"/>
      <c r="N6" s="5"/>
      <c r="O6" s="5"/>
    </row>
    <row r="7" s="4" customFormat="1" ht="12" customHeight="1"/>
    <row r="8" spans="1:15" s="4" customFormat="1" ht="12" customHeight="1">
      <c r="A8" s="13">
        <v>2000</v>
      </c>
      <c r="B8" s="14">
        <v>161</v>
      </c>
      <c r="C8" s="14">
        <v>62800</v>
      </c>
      <c r="D8" s="14"/>
      <c r="E8" s="14">
        <v>233</v>
      </c>
      <c r="F8" s="14">
        <v>5772</v>
      </c>
      <c r="G8" s="14"/>
      <c r="H8" s="14">
        <v>84</v>
      </c>
      <c r="I8" s="14">
        <v>889</v>
      </c>
      <c r="J8" s="14"/>
      <c r="K8" s="14">
        <v>64</v>
      </c>
      <c r="L8" s="14">
        <v>4144</v>
      </c>
      <c r="M8" s="14"/>
      <c r="N8" s="14">
        <f>+B8+E8+H8+K8</f>
        <v>542</v>
      </c>
      <c r="O8" s="14">
        <f>+C8+F8+I8+L8</f>
        <v>73605</v>
      </c>
    </row>
    <row r="9" spans="1:15" s="4" customFormat="1" ht="12" customHeight="1">
      <c r="A9" s="13">
        <v>2001</v>
      </c>
      <c r="B9" s="14">
        <v>162</v>
      </c>
      <c r="C9" s="14">
        <v>62964</v>
      </c>
      <c r="D9" s="14"/>
      <c r="E9" s="14">
        <v>274</v>
      </c>
      <c r="F9" s="14">
        <v>5527</v>
      </c>
      <c r="G9" s="14"/>
      <c r="H9" s="14">
        <v>112</v>
      </c>
      <c r="I9" s="14">
        <v>1138</v>
      </c>
      <c r="J9" s="14"/>
      <c r="K9" s="14">
        <v>90</v>
      </c>
      <c r="L9" s="14">
        <v>3978</v>
      </c>
      <c r="M9" s="14"/>
      <c r="N9" s="14">
        <v>638</v>
      </c>
      <c r="O9" s="14">
        <v>73607</v>
      </c>
    </row>
    <row r="10" spans="1:15" s="4" customFormat="1" ht="12" customHeight="1">
      <c r="A10" s="15">
        <v>2002</v>
      </c>
      <c r="B10" s="14">
        <v>161</v>
      </c>
      <c r="C10" s="14">
        <v>53886</v>
      </c>
      <c r="D10" s="14"/>
      <c r="E10" s="14">
        <v>427</v>
      </c>
      <c r="F10" s="14">
        <v>7999</v>
      </c>
      <c r="G10" s="14"/>
      <c r="H10" s="14">
        <v>140</v>
      </c>
      <c r="I10" s="14">
        <v>1508</v>
      </c>
      <c r="J10" s="14"/>
      <c r="K10" s="14">
        <v>104</v>
      </c>
      <c r="L10" s="14">
        <v>6022</v>
      </c>
      <c r="M10" s="14"/>
      <c r="N10" s="14">
        <v>832</v>
      </c>
      <c r="O10" s="14">
        <v>69415</v>
      </c>
    </row>
    <row r="11" spans="1:15" s="14" customFormat="1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4" customFormat="1" ht="12" customHeight="1">
      <c r="A12" s="22" t="s">
        <v>15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="4" customFormat="1" ht="12" customHeight="1"/>
    <row r="14" spans="1:15" s="4" customFormat="1" ht="12" customHeight="1">
      <c r="A14" s="16" t="s">
        <v>10</v>
      </c>
      <c r="B14" s="14">
        <f>29+10</f>
        <v>39</v>
      </c>
      <c r="C14" s="14">
        <f>10868+1176</f>
        <v>12044</v>
      </c>
      <c r="D14" s="14"/>
      <c r="E14" s="14">
        <v>67</v>
      </c>
      <c r="F14" s="14">
        <v>2922</v>
      </c>
      <c r="G14" s="14"/>
      <c r="H14" s="14">
        <v>52</v>
      </c>
      <c r="I14" s="14">
        <v>596</v>
      </c>
      <c r="J14" s="14"/>
      <c r="K14" s="14">
        <v>64</v>
      </c>
      <c r="L14" s="14">
        <v>1479</v>
      </c>
      <c r="M14" s="14"/>
      <c r="N14" s="14">
        <f aca="true" t="shared" si="0" ref="N14:O17">+B14+E14+H14+K14</f>
        <v>222</v>
      </c>
      <c r="O14" s="14">
        <f t="shared" si="0"/>
        <v>17041</v>
      </c>
    </row>
    <row r="15" spans="1:19" s="4" customFormat="1" ht="12" customHeight="1">
      <c r="A15" s="16" t="s">
        <v>11</v>
      </c>
      <c r="B15" s="14">
        <f>16+5+45</f>
        <v>66</v>
      </c>
      <c r="C15" s="17">
        <f>6984+708+19500</f>
        <v>27192</v>
      </c>
      <c r="D15" s="14"/>
      <c r="E15" s="14">
        <v>138</v>
      </c>
      <c r="F15" s="14">
        <v>3684</v>
      </c>
      <c r="G15" s="14"/>
      <c r="H15" s="14">
        <v>45</v>
      </c>
      <c r="I15" s="14">
        <v>425</v>
      </c>
      <c r="J15" s="14"/>
      <c r="K15" s="14">
        <f>4+6+57</f>
        <v>67</v>
      </c>
      <c r="L15" s="14">
        <f>437+570+1194</f>
        <v>2201</v>
      </c>
      <c r="M15" s="14"/>
      <c r="N15" s="14">
        <f t="shared" si="0"/>
        <v>316</v>
      </c>
      <c r="O15" s="14">
        <f t="shared" si="0"/>
        <v>33502</v>
      </c>
      <c r="R15" s="14"/>
      <c r="S15" s="14"/>
    </row>
    <row r="16" spans="1:19" s="4" customFormat="1" ht="12" customHeight="1">
      <c r="A16" s="16" t="s">
        <v>12</v>
      </c>
      <c r="B16" s="14">
        <v>27</v>
      </c>
      <c r="C16" s="14">
        <v>12202</v>
      </c>
      <c r="D16" s="14"/>
      <c r="E16" s="14">
        <v>51</v>
      </c>
      <c r="F16" s="17">
        <v>653</v>
      </c>
      <c r="G16" s="17"/>
      <c r="H16" s="14">
        <v>38</v>
      </c>
      <c r="I16" s="14">
        <v>275</v>
      </c>
      <c r="J16" s="14"/>
      <c r="K16" s="14">
        <v>118</v>
      </c>
      <c r="L16" s="14">
        <f>213+480+16+501</f>
        <v>1210</v>
      </c>
      <c r="M16" s="14"/>
      <c r="N16" s="14">
        <f t="shared" si="0"/>
        <v>234</v>
      </c>
      <c r="O16" s="14">
        <f t="shared" si="0"/>
        <v>14340</v>
      </c>
      <c r="R16" s="14"/>
      <c r="S16" s="14"/>
    </row>
    <row r="17" spans="1:19" s="4" customFormat="1" ht="12" customHeight="1">
      <c r="A17" s="16" t="s">
        <v>13</v>
      </c>
      <c r="B17" s="14">
        <f>14+1+9</f>
        <v>24</v>
      </c>
      <c r="C17" s="14">
        <f>4456+224+4752</f>
        <v>9432</v>
      </c>
      <c r="D17" s="14"/>
      <c r="E17" s="14">
        <v>167</v>
      </c>
      <c r="F17" s="14">
        <v>1178</v>
      </c>
      <c r="G17" s="14"/>
      <c r="H17" s="14">
        <v>65</v>
      </c>
      <c r="I17" s="14">
        <v>711</v>
      </c>
      <c r="J17" s="14"/>
      <c r="K17" s="14">
        <v>3</v>
      </c>
      <c r="L17" s="14">
        <v>164</v>
      </c>
      <c r="M17" s="14"/>
      <c r="N17" s="14">
        <f t="shared" si="0"/>
        <v>259</v>
      </c>
      <c r="O17" s="14">
        <f t="shared" si="0"/>
        <v>11485</v>
      </c>
      <c r="R17" s="14"/>
      <c r="S17" s="14"/>
    </row>
    <row r="18" spans="1:19" s="4" customFormat="1" ht="12" customHeight="1">
      <c r="A18" s="18" t="s">
        <v>8</v>
      </c>
      <c r="B18" s="19">
        <f>SUM(B14:B17)</f>
        <v>156</v>
      </c>
      <c r="C18" s="19">
        <f>SUM(C14:C17)</f>
        <v>60870</v>
      </c>
      <c r="D18" s="19"/>
      <c r="E18" s="19">
        <f>SUM(E14:E17)</f>
        <v>423</v>
      </c>
      <c r="F18" s="19">
        <f>SUM(F14:F17)</f>
        <v>8437</v>
      </c>
      <c r="G18" s="19"/>
      <c r="H18" s="19">
        <f>SUM(H14:H17)</f>
        <v>200</v>
      </c>
      <c r="I18" s="19">
        <f>SUM(I14:I17)</f>
        <v>2007</v>
      </c>
      <c r="J18" s="19"/>
      <c r="K18" s="19">
        <f>+N18-(B18+E18+H18)</f>
        <v>252</v>
      </c>
      <c r="L18" s="19">
        <f>+O18-(C18+F18+I18)</f>
        <v>5054</v>
      </c>
      <c r="M18" s="19"/>
      <c r="N18" s="19">
        <f>SUM(N14:N17)</f>
        <v>1031</v>
      </c>
      <c r="O18" s="19">
        <f>SUM(O14:O17)</f>
        <v>76368</v>
      </c>
      <c r="R18" s="14"/>
      <c r="S18" s="14"/>
    </row>
    <row r="19" spans="1:19" s="4" customFormat="1" ht="12" customHeight="1">
      <c r="A19" s="20" t="s">
        <v>14</v>
      </c>
      <c r="B19" s="19">
        <v>2529</v>
      </c>
      <c r="C19" s="19">
        <v>1343054</v>
      </c>
      <c r="D19" s="19"/>
      <c r="E19" s="19">
        <v>58453</v>
      </c>
      <c r="F19" s="19">
        <v>518494</v>
      </c>
      <c r="G19" s="19"/>
      <c r="H19" s="19">
        <v>9473</v>
      </c>
      <c r="I19" s="19">
        <v>111056</v>
      </c>
      <c r="J19" s="19"/>
      <c r="K19" s="19">
        <f>3558+5774</f>
        <v>9332</v>
      </c>
      <c r="L19" s="19">
        <f>186994+27543</f>
        <v>214537</v>
      </c>
      <c r="M19" s="19"/>
      <c r="N19" s="19">
        <f>+B19+E19+H19+K19</f>
        <v>79787</v>
      </c>
      <c r="O19" s="19">
        <f>+C19+F19+I19+L19</f>
        <v>2187141</v>
      </c>
      <c r="R19" s="14"/>
      <c r="S19" s="14"/>
    </row>
    <row r="20" spans="1:15" s="4" customFormat="1" ht="12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4" customFormat="1" ht="12" customHeight="1">
      <c r="A21" s="3" t="s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21"/>
      <c r="O21" s="14"/>
    </row>
    <row r="22" s="4" customFormat="1" ht="12" customHeight="1">
      <c r="A22" s="4" t="s">
        <v>9</v>
      </c>
    </row>
    <row r="23" ht="12" customHeight="1">
      <c r="A23" s="3"/>
    </row>
    <row r="24" ht="12" customHeight="1"/>
    <row r="25" ht="12" customHeight="1"/>
  </sheetData>
  <mergeCells count="6">
    <mergeCell ref="A12:O12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2003-10-28T10:20:08Z</cp:lastPrinted>
  <dcterms:created xsi:type="dcterms:W3CDTF">2002-11-25T14:16:28Z</dcterms:created>
  <dcterms:modified xsi:type="dcterms:W3CDTF">2005-01-17T07:57:03Z</dcterms:modified>
  <cp:category/>
  <cp:version/>
  <cp:contentType/>
  <cp:contentStatus/>
</cp:coreProperties>
</file>