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7280" windowHeight="10140" activeTab="0"/>
  </bookViews>
  <sheets>
    <sheet name="categoria" sheetId="1" r:id="rId1"/>
  </sheets>
  <definedNames>
    <definedName name="_xlnm.Print_Area" localSheetId="0">'categoria'!$A$1:$L$24</definedName>
  </definedNames>
  <calcPr fullCalcOnLoad="1"/>
</workbook>
</file>

<file path=xl/sharedStrings.xml><?xml version="1.0" encoding="utf-8"?>
<sst xmlns="http://schemas.openxmlformats.org/spreadsheetml/2006/main" count="26" uniqueCount="20">
  <si>
    <t>ANNI</t>
  </si>
  <si>
    <t>4 - 5 STELLE (a)</t>
  </si>
  <si>
    <t>3 STELLE E R.T.A.(b)</t>
  </si>
  <si>
    <t xml:space="preserve">      1 - 2 STELLE</t>
  </si>
  <si>
    <t>PROVINCE</t>
  </si>
  <si>
    <t>Arrivi</t>
  </si>
  <si>
    <t>Presenze</t>
  </si>
  <si>
    <t>Perm.media</t>
  </si>
  <si>
    <t>Imperia</t>
  </si>
  <si>
    <t>Savona</t>
  </si>
  <si>
    <t>Genova</t>
  </si>
  <si>
    <t>La Spezia</t>
  </si>
  <si>
    <t>LIGURIA</t>
  </si>
  <si>
    <t xml:space="preserve">ITALIA </t>
  </si>
  <si>
    <t>(a) i dati comprendono la categoria 5 stelle lusso</t>
  </si>
  <si>
    <t>(b) R.T.A. :  Residenze Turistico  Alberghiere</t>
  </si>
  <si>
    <t>2003 - DATI PROVINCIALI</t>
  </si>
  <si>
    <t>Tavola  15.7</t>
  </si>
  <si>
    <t>Arrivi, presenze e permanenza media negli esercizi alberghieri per categoria e provincia - Anno 2003</t>
  </si>
  <si>
    <r>
      <t>Fonte</t>
    </r>
    <r>
      <rPr>
        <sz val="7"/>
        <rFont val="Arial"/>
        <family val="2"/>
      </rPr>
      <t>: ISTAT</t>
    </r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</si>
</sst>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5" fillId="0" borderId="2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12" style="2" customWidth="1"/>
    <col min="2" max="2" width="12.16015625" style="2" customWidth="1"/>
    <col min="3" max="3" width="11.16015625" style="2" customWidth="1"/>
    <col min="4" max="4" width="5" style="2" customWidth="1"/>
    <col min="5" max="5" width="0.82421875" style="2" customWidth="1"/>
    <col min="6" max="6" width="11.66015625" style="2" customWidth="1"/>
    <col min="7" max="7" width="12.5" style="2" customWidth="1"/>
    <col min="8" max="8" width="5" style="2" customWidth="1"/>
    <col min="9" max="9" width="1.0078125" style="2" customWidth="1"/>
    <col min="10" max="10" width="11" style="2" customWidth="1"/>
    <col min="11" max="11" width="11.66015625" style="2" customWidth="1"/>
    <col min="12" max="12" width="5" style="2" customWidth="1"/>
    <col min="13" max="16384" width="9.33203125" style="2" customWidth="1"/>
  </cols>
  <sheetData>
    <row r="1" spans="1:12" ht="12">
      <c r="A1" s="1" t="s">
        <v>17</v>
      </c>
      <c r="B1" s="24" t="s">
        <v>18</v>
      </c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2:12" s="3" customFormat="1" ht="12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3" customFormat="1" ht="12" customHeight="1">
      <c r="A3" s="6"/>
      <c r="B3" s="7"/>
      <c r="C3" s="7"/>
      <c r="D3" s="8"/>
      <c r="E3" s="8"/>
      <c r="F3" s="7"/>
      <c r="G3" s="7"/>
      <c r="H3" s="8"/>
      <c r="I3" s="8"/>
      <c r="J3" s="8"/>
      <c r="K3" s="8"/>
      <c r="L3" s="8"/>
    </row>
    <row r="4" spans="1:12" s="3" customFormat="1" ht="12" customHeight="1">
      <c r="A4" s="5" t="s">
        <v>0</v>
      </c>
      <c r="B4" s="27" t="s">
        <v>1</v>
      </c>
      <c r="C4" s="27"/>
      <c r="D4" s="27"/>
      <c r="E4" s="9"/>
      <c r="F4" s="27" t="s">
        <v>2</v>
      </c>
      <c r="G4" s="27"/>
      <c r="H4" s="27"/>
      <c r="I4" s="10"/>
      <c r="J4" s="27" t="s">
        <v>3</v>
      </c>
      <c r="K4" s="27"/>
      <c r="L4" s="27"/>
    </row>
    <row r="5" spans="1:12" s="3" customFormat="1" ht="12" customHeight="1">
      <c r="A5" s="5" t="s">
        <v>4</v>
      </c>
      <c r="B5" s="11" t="s">
        <v>5</v>
      </c>
      <c r="C5" s="12" t="s">
        <v>6</v>
      </c>
      <c r="D5" s="28" t="s">
        <v>7</v>
      </c>
      <c r="E5" s="11"/>
      <c r="F5" s="11" t="s">
        <v>5</v>
      </c>
      <c r="G5" s="12" t="s">
        <v>6</v>
      </c>
      <c r="H5" s="28" t="s">
        <v>7</v>
      </c>
      <c r="I5" s="11"/>
      <c r="J5" s="11" t="s">
        <v>5</v>
      </c>
      <c r="K5" s="12" t="s">
        <v>6</v>
      </c>
      <c r="L5" s="28" t="s">
        <v>7</v>
      </c>
    </row>
    <row r="6" spans="1:12" s="3" customFormat="1" ht="12" customHeight="1">
      <c r="A6" s="5"/>
      <c r="B6" s="11"/>
      <c r="C6" s="11"/>
      <c r="D6" s="29"/>
      <c r="E6" s="11"/>
      <c r="F6" s="11"/>
      <c r="G6" s="11"/>
      <c r="H6" s="29"/>
      <c r="I6" s="11"/>
      <c r="J6" s="11"/>
      <c r="K6" s="11"/>
      <c r="L6" s="29"/>
    </row>
    <row r="7" spans="1:12" s="3" customFormat="1" ht="12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2:12" s="3" customFormat="1" ht="12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s="3" customFormat="1" ht="12" customHeight="1">
      <c r="A9" s="15">
        <v>2000</v>
      </c>
      <c r="B9" s="14">
        <v>789942</v>
      </c>
      <c r="C9" s="14">
        <v>2048785</v>
      </c>
      <c r="D9" s="16">
        <v>2.593589149583134</v>
      </c>
      <c r="E9" s="14"/>
      <c r="F9" s="14">
        <v>1535096</v>
      </c>
      <c r="G9" s="14">
        <v>6748476</v>
      </c>
      <c r="H9" s="16">
        <v>4.396126366038345</v>
      </c>
      <c r="I9" s="14"/>
      <c r="J9" s="14">
        <v>659419</v>
      </c>
      <c r="K9" s="14">
        <v>2952016</v>
      </c>
      <c r="L9" s="16">
        <v>4.47669236100264</v>
      </c>
    </row>
    <row r="10" spans="1:12" s="3" customFormat="1" ht="12" customHeight="1">
      <c r="A10" s="15">
        <v>2001</v>
      </c>
      <c r="B10" s="14">
        <v>748532</v>
      </c>
      <c r="C10" s="14">
        <v>2024656</v>
      </c>
      <c r="D10" s="16">
        <v>2.7048355982108983</v>
      </c>
      <c r="E10" s="14"/>
      <c r="F10" s="14">
        <v>1511260</v>
      </c>
      <c r="G10" s="14">
        <v>6606045</v>
      </c>
      <c r="H10" s="16">
        <v>4.371216733057184</v>
      </c>
      <c r="I10" s="14"/>
      <c r="J10" s="14">
        <v>639253</v>
      </c>
      <c r="K10" s="14">
        <v>2801995</v>
      </c>
      <c r="L10" s="16">
        <v>4.383233242550289</v>
      </c>
    </row>
    <row r="11" spans="1:12" s="3" customFormat="1" ht="12" customHeight="1">
      <c r="A11" s="17">
        <v>2002</v>
      </c>
      <c r="B11" s="14">
        <v>745106</v>
      </c>
      <c r="C11" s="14">
        <v>1921743</v>
      </c>
      <c r="D11" s="16">
        <v>2.5791001548772927</v>
      </c>
      <c r="E11" s="14"/>
      <c r="F11" s="14">
        <v>1535512</v>
      </c>
      <c r="G11" s="14">
        <v>6609909</v>
      </c>
      <c r="H11" s="16">
        <v>4.304693808970558</v>
      </c>
      <c r="I11" s="14"/>
      <c r="J11" s="14">
        <v>598505</v>
      </c>
      <c r="K11" s="14">
        <v>2572667</v>
      </c>
      <c r="L11" s="16">
        <v>4.298488734429955</v>
      </c>
    </row>
    <row r="12" spans="2:12" s="3" customFormat="1" ht="12" customHeigh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s="3" customFormat="1" ht="12" customHeight="1">
      <c r="A13" s="25" t="s">
        <v>16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s="3" customFormat="1" ht="12" customHeight="1">
      <c r="A14" s="18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s="3" customFormat="1" ht="12" customHeight="1">
      <c r="A15" s="17" t="s">
        <v>8</v>
      </c>
      <c r="B15" s="14">
        <f>10927+99623</f>
        <v>110550</v>
      </c>
      <c r="C15" s="14">
        <f>41167+336383</f>
        <v>377550</v>
      </c>
      <c r="D15" s="16">
        <f aca="true" t="shared" si="0" ref="D15:D20">+C15/B15</f>
        <v>3.4151967435549526</v>
      </c>
      <c r="E15" s="14"/>
      <c r="F15" s="14">
        <f>392987+16625</f>
        <v>409612</v>
      </c>
      <c r="G15" s="14">
        <v>1672677</v>
      </c>
      <c r="H15" s="16">
        <f aca="true" t="shared" si="1" ref="H15:H20">+G15/F15</f>
        <v>4.083564446354111</v>
      </c>
      <c r="I15" s="14"/>
      <c r="J15" s="14">
        <f>69420+31724</f>
        <v>101144</v>
      </c>
      <c r="K15" s="14">
        <v>439426</v>
      </c>
      <c r="L15" s="16">
        <f aca="true" t="shared" si="2" ref="L15:L20">+K15/J15</f>
        <v>4.344558253579056</v>
      </c>
    </row>
    <row r="16" spans="1:12" s="3" customFormat="1" ht="12" customHeight="1">
      <c r="A16" s="17" t="s">
        <v>9</v>
      </c>
      <c r="B16" s="14">
        <v>101733</v>
      </c>
      <c r="C16" s="14">
        <v>368673</v>
      </c>
      <c r="D16" s="16">
        <f t="shared" si="0"/>
        <v>3.6239273392114653</v>
      </c>
      <c r="E16" s="14"/>
      <c r="F16" s="14">
        <f>450444+93972</f>
        <v>544416</v>
      </c>
      <c r="G16" s="14">
        <v>3237851</v>
      </c>
      <c r="H16" s="16">
        <f t="shared" si="1"/>
        <v>5.947383985775583</v>
      </c>
      <c r="I16" s="14"/>
      <c r="J16" s="14">
        <f>165817+57269</f>
        <v>223086</v>
      </c>
      <c r="K16" s="14">
        <v>1154156</v>
      </c>
      <c r="L16" s="16">
        <f t="shared" si="2"/>
        <v>5.173592246936159</v>
      </c>
    </row>
    <row r="17" spans="1:12" s="3" customFormat="1" ht="12" customHeight="1">
      <c r="A17" s="17" t="s">
        <v>10</v>
      </c>
      <c r="B17" s="14">
        <v>472450</v>
      </c>
      <c r="C17" s="14">
        <v>1000460</v>
      </c>
      <c r="D17" s="16">
        <f t="shared" si="0"/>
        <v>2.1175997460048683</v>
      </c>
      <c r="E17" s="14"/>
      <c r="F17" s="14">
        <v>351559</v>
      </c>
      <c r="G17" s="14">
        <v>920040</v>
      </c>
      <c r="H17" s="16">
        <f t="shared" si="1"/>
        <v>2.6170287206414855</v>
      </c>
      <c r="I17" s="14"/>
      <c r="J17" s="14">
        <v>187888</v>
      </c>
      <c r="K17" s="14">
        <v>642070</v>
      </c>
      <c r="L17" s="16">
        <f t="shared" si="2"/>
        <v>3.417301796815124</v>
      </c>
    </row>
    <row r="18" spans="1:12" s="3" customFormat="1" ht="12" customHeight="1">
      <c r="A18" s="17" t="s">
        <v>11</v>
      </c>
      <c r="B18" s="14">
        <v>72062</v>
      </c>
      <c r="C18" s="14">
        <v>150400</v>
      </c>
      <c r="D18" s="16">
        <f t="shared" si="0"/>
        <v>2.0870916710610308</v>
      </c>
      <c r="E18" s="14"/>
      <c r="F18" s="14">
        <f>192319+3061</f>
        <v>195380</v>
      </c>
      <c r="G18" s="14">
        <v>529341</v>
      </c>
      <c r="H18" s="16">
        <f t="shared" si="1"/>
        <v>2.7092895895178626</v>
      </c>
      <c r="I18" s="14"/>
      <c r="J18" s="14">
        <f>54000+23276</f>
        <v>77276</v>
      </c>
      <c r="K18" s="14">
        <v>224186</v>
      </c>
      <c r="L18" s="16">
        <f t="shared" si="2"/>
        <v>2.901107717790776</v>
      </c>
    </row>
    <row r="19" spans="1:12" s="3" customFormat="1" ht="12" customHeight="1">
      <c r="A19" s="19" t="s">
        <v>12</v>
      </c>
      <c r="B19" s="20">
        <f>SUM(B15:B18)</f>
        <v>756795</v>
      </c>
      <c r="C19" s="20">
        <f>SUM(C15:C18)</f>
        <v>1897083</v>
      </c>
      <c r="D19" s="21">
        <f t="shared" si="0"/>
        <v>2.506732999028799</v>
      </c>
      <c r="E19" s="20"/>
      <c r="F19" s="20">
        <f>SUM(F15:F18)</f>
        <v>1500967</v>
      </c>
      <c r="G19" s="20">
        <f>SUM(G15:G18)</f>
        <v>6359909</v>
      </c>
      <c r="H19" s="21">
        <f t="shared" si="1"/>
        <v>4.237207746739268</v>
      </c>
      <c r="I19" s="20"/>
      <c r="J19" s="20">
        <f>SUM(J15:J18)</f>
        <v>589394</v>
      </c>
      <c r="K19" s="20">
        <f>SUM(K15:K18)</f>
        <v>2459838</v>
      </c>
      <c r="L19" s="21">
        <f t="shared" si="2"/>
        <v>4.173503632544613</v>
      </c>
    </row>
    <row r="20" spans="1:12" s="3" customFormat="1" ht="12" customHeight="1">
      <c r="A20" s="22" t="s">
        <v>13</v>
      </c>
      <c r="B20" s="20">
        <v>23227445</v>
      </c>
      <c r="C20" s="20">
        <v>63744325</v>
      </c>
      <c r="D20" s="21">
        <f t="shared" si="0"/>
        <v>2.7443537160458242</v>
      </c>
      <c r="E20" s="20"/>
      <c r="F20" s="20">
        <v>33524461</v>
      </c>
      <c r="G20" s="20">
        <v>125504070</v>
      </c>
      <c r="H20" s="21">
        <f t="shared" si="1"/>
        <v>3.743656609423191</v>
      </c>
      <c r="I20" s="20"/>
      <c r="J20" s="20">
        <v>10578045</v>
      </c>
      <c r="K20" s="20">
        <v>39903057</v>
      </c>
      <c r="L20" s="21">
        <f t="shared" si="2"/>
        <v>3.7722525287045006</v>
      </c>
    </row>
    <row r="21" spans="1:12" s="3" customFormat="1" ht="12" customHeight="1">
      <c r="A21" s="1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s="3" customFormat="1" ht="12" customHeight="1">
      <c r="A22" s="4" t="s">
        <v>19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s="3" customFormat="1" ht="12" customHeight="1">
      <c r="A23" s="3" t="s">
        <v>14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="3" customFormat="1" ht="12" customHeight="1">
      <c r="A24" s="3" t="s">
        <v>15</v>
      </c>
    </row>
    <row r="25" s="3" customFormat="1" ht="12" customHeight="1"/>
    <row r="26" s="3" customFormat="1" ht="12" customHeight="1"/>
    <row r="27" ht="12" customHeight="1"/>
    <row r="28" ht="12" customHeight="1"/>
  </sheetData>
  <mergeCells count="8">
    <mergeCell ref="B1:L1"/>
    <mergeCell ref="A13:L13"/>
    <mergeCell ref="B4:D4"/>
    <mergeCell ref="F4:H4"/>
    <mergeCell ref="J4:L4"/>
    <mergeCell ref="D5:D6"/>
    <mergeCell ref="H5:H6"/>
    <mergeCell ref="L5:L6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OEM</cp:lastModifiedBy>
  <cp:lastPrinted>2004-12-02T13:45:18Z</cp:lastPrinted>
  <dcterms:created xsi:type="dcterms:W3CDTF">2003-10-21T10:30:48Z</dcterms:created>
  <dcterms:modified xsi:type="dcterms:W3CDTF">2005-01-17T07:57:14Z</dcterms:modified>
  <cp:category/>
  <cp:version/>
  <cp:contentType/>
  <cp:contentStatus/>
</cp:coreProperties>
</file>