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<sst xmlns="http://schemas.openxmlformats.org/spreadsheetml/2006/main" count="22" uniqueCount="22">
  <si>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</si>
  <si>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</si>
  <si>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</si>
  <si>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</si>
  <si>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</si>
  <si>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</si>
  <si>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</si>
  <si>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</si>
  <si>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</si>
  <si>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</si>
  <si>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</si>
  <si>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</si>
  <si>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</si>
  <si>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</si>
  <si>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</si>
  <si>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</si>
  <si>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</si>
  <si>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</si>
  <si>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</si>
  <si>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Tavola  15.9</t>
  </si>
  <si>
    <t>Arrivi negli esercizi ricettivi complessivi per mese e provincia - Anno 2003</t>
  </si>
  <si>
    <t>ITALIA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</si>
</sst>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2.16015625" style="2" customWidth="1"/>
    <col min="2" max="4" width="9.83203125" style="2" customWidth="1"/>
    <col min="5" max="5" width="1.3359375" style="2" customWidth="1"/>
    <col min="6" max="7" width="9" style="2" customWidth="1"/>
    <col min="8" max="8" width="9.66015625" style="2" customWidth="1"/>
    <col min="9" max="9" width="9.66015625" style="3" customWidth="1"/>
    <col min="10" max="10" width="9.16015625" style="2" customWidth="1"/>
    <col min="11" max="11" width="10.83203125" style="1" customWidth="1"/>
    <col min="12" max="12" width="8" style="2" customWidth="1"/>
    <col min="13" max="16384" width="9.33203125" style="2" customWidth="1"/>
  </cols>
  <sheetData>
    <row r="2" spans="1:2" ht="12">
      <c r="A2" s="1" t="s">
        <v>19</v>
      </c>
      <c r="B2" s="1" t="s">
        <v>20</v>
      </c>
    </row>
    <row r="3" spans="9:11" s="5" customFormat="1" ht="12" customHeight="1">
      <c r="I3" s="6"/>
      <c r="K3" s="21"/>
    </row>
    <row r="4" spans="1:11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  <c r="K4" s="19"/>
    </row>
    <row r="5" spans="1:11" s="5" customFormat="1" ht="12" customHeight="1">
      <c r="A5" s="9" t="s">
        <v>0</v>
      </c>
      <c r="B5" s="10">
        <v>2000</v>
      </c>
      <c r="C5" s="10">
        <v>2001</v>
      </c>
      <c r="D5" s="5">
        <v>2002</v>
      </c>
      <c r="E5" s="9"/>
      <c r="F5" s="25">
        <v>2003</v>
      </c>
      <c r="G5" s="25"/>
      <c r="H5" s="25"/>
      <c r="I5" s="25"/>
      <c r="J5" s="25"/>
      <c r="K5" s="25"/>
    </row>
    <row r="6" spans="5:12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22" t="s">
        <v>21</v>
      </c>
      <c r="L6" s="13"/>
    </row>
    <row r="7" spans="1:11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21"/>
    </row>
    <row r="8" spans="1:11" s="5" customFormat="1" ht="12" customHeight="1">
      <c r="A8" s="9"/>
      <c r="B8" s="9"/>
      <c r="C8" s="9"/>
      <c r="E8" s="9"/>
      <c r="F8" s="9"/>
      <c r="G8" s="9"/>
      <c r="H8" s="9"/>
      <c r="I8" s="16"/>
      <c r="J8" s="9"/>
      <c r="K8" s="19"/>
    </row>
    <row r="9" spans="1:11" s="5" customFormat="1" ht="12" customHeight="1">
      <c r="A9" s="17" t="s">
        <v>6</v>
      </c>
      <c r="B9" s="6">
        <v>141680</v>
      </c>
      <c r="C9" s="6">
        <v>118298</v>
      </c>
      <c r="D9" s="6">
        <v>129932</v>
      </c>
      <c r="E9" s="6"/>
      <c r="F9" s="6">
        <v>32812</v>
      </c>
      <c r="G9" s="6">
        <v>37626</v>
      </c>
      <c r="H9" s="6">
        <f>37577+13257</f>
        <v>50834</v>
      </c>
      <c r="I9" s="6">
        <v>10174</v>
      </c>
      <c r="J9" s="18">
        <f>SUM(F9:I9)</f>
        <v>131446</v>
      </c>
      <c r="K9" s="18">
        <v>3783828</v>
      </c>
    </row>
    <row r="10" spans="1:11" s="5" customFormat="1" ht="12" customHeight="1">
      <c r="A10" s="17" t="s">
        <v>7</v>
      </c>
      <c r="B10" s="6">
        <v>158933</v>
      </c>
      <c r="C10" s="6">
        <v>152954</v>
      </c>
      <c r="D10" s="6">
        <v>153925</v>
      </c>
      <c r="E10" s="6"/>
      <c r="F10" s="6">
        <v>35382</v>
      </c>
      <c r="G10" s="6">
        <v>43443</v>
      </c>
      <c r="H10" s="6">
        <f>39451+13983</f>
        <v>53434</v>
      </c>
      <c r="I10" s="6">
        <v>13121</v>
      </c>
      <c r="J10" s="18">
        <f aca="true" t="shared" si="0" ref="J10:J20">SUM(F10:I10)</f>
        <v>145380</v>
      </c>
      <c r="K10" s="18">
        <v>4212687</v>
      </c>
    </row>
    <row r="11" spans="1:11" s="5" customFormat="1" ht="12" customHeight="1">
      <c r="A11" s="17" t="s">
        <v>8</v>
      </c>
      <c r="B11" s="6">
        <v>218055</v>
      </c>
      <c r="C11" s="6">
        <v>205955</v>
      </c>
      <c r="D11" s="6">
        <v>287367</v>
      </c>
      <c r="E11" s="6"/>
      <c r="F11" s="6">
        <v>59478</v>
      </c>
      <c r="G11" s="6">
        <v>70146</v>
      </c>
      <c r="H11" s="6">
        <f>47761+28763</f>
        <v>76524</v>
      </c>
      <c r="I11" s="6">
        <v>28650</v>
      </c>
      <c r="J11" s="18">
        <f t="shared" si="0"/>
        <v>234798</v>
      </c>
      <c r="K11" s="18">
        <v>5261866</v>
      </c>
    </row>
    <row r="12" spans="1:11" s="5" customFormat="1" ht="12" customHeight="1">
      <c r="A12" s="17" t="s">
        <v>9</v>
      </c>
      <c r="B12" s="6">
        <v>387086</v>
      </c>
      <c r="C12" s="6">
        <v>397932</v>
      </c>
      <c r="D12" s="6">
        <v>324154</v>
      </c>
      <c r="E12" s="6"/>
      <c r="F12" s="6">
        <v>86405</v>
      </c>
      <c r="G12" s="6">
        <v>124643</v>
      </c>
      <c r="H12" s="6">
        <f>62513+48312</f>
        <v>110825</v>
      </c>
      <c r="I12" s="6">
        <v>51528</v>
      </c>
      <c r="J12" s="18">
        <f t="shared" si="0"/>
        <v>373401</v>
      </c>
      <c r="K12" s="18">
        <v>6974722</v>
      </c>
    </row>
    <row r="13" spans="1:11" s="5" customFormat="1" ht="12" customHeight="1">
      <c r="A13" s="17" t="s">
        <v>10</v>
      </c>
      <c r="B13" s="6">
        <v>345385</v>
      </c>
      <c r="C13" s="6">
        <v>351084</v>
      </c>
      <c r="D13" s="6">
        <v>350026</v>
      </c>
      <c r="E13" s="6"/>
      <c r="F13" s="6">
        <v>87191</v>
      </c>
      <c r="G13" s="6">
        <v>133094</v>
      </c>
      <c r="H13" s="6">
        <f>66873+60558</f>
        <v>127431</v>
      </c>
      <c r="I13" s="6">
        <v>62275</v>
      </c>
      <c r="J13" s="18">
        <f t="shared" si="0"/>
        <v>409991</v>
      </c>
      <c r="K13" s="18">
        <v>8081384</v>
      </c>
    </row>
    <row r="14" spans="1:11" s="5" customFormat="1" ht="12" customHeight="1">
      <c r="A14" s="17" t="s">
        <v>11</v>
      </c>
      <c r="B14" s="6">
        <v>442551</v>
      </c>
      <c r="C14" s="6">
        <v>464601</v>
      </c>
      <c r="D14" s="6">
        <v>424542</v>
      </c>
      <c r="E14" s="6"/>
      <c r="F14" s="6">
        <v>82184</v>
      </c>
      <c r="G14" s="6">
        <v>167485</v>
      </c>
      <c r="H14" s="6">
        <f>66453+60920</f>
        <v>127373</v>
      </c>
      <c r="I14" s="6">
        <v>61757</v>
      </c>
      <c r="J14" s="18">
        <f t="shared" si="0"/>
        <v>438799</v>
      </c>
      <c r="K14" s="18">
        <v>9547081</v>
      </c>
    </row>
    <row r="15" spans="1:11" s="5" customFormat="1" ht="12" customHeight="1">
      <c r="A15" s="17" t="s">
        <v>12</v>
      </c>
      <c r="B15" s="6">
        <v>476145</v>
      </c>
      <c r="C15" s="6">
        <v>443174</v>
      </c>
      <c r="D15" s="6">
        <v>437596</v>
      </c>
      <c r="E15" s="6"/>
      <c r="F15" s="6">
        <v>88435</v>
      </c>
      <c r="G15" s="6">
        <v>153129</v>
      </c>
      <c r="H15" s="6">
        <f>66307+57382</f>
        <v>123689</v>
      </c>
      <c r="I15" s="6">
        <v>64903</v>
      </c>
      <c r="J15" s="18">
        <f t="shared" si="0"/>
        <v>430156</v>
      </c>
      <c r="K15" s="18">
        <v>10414685</v>
      </c>
    </row>
    <row r="16" spans="1:11" s="5" customFormat="1" ht="12" customHeight="1">
      <c r="A16" s="17" t="s">
        <v>13</v>
      </c>
      <c r="B16" s="6">
        <v>488415</v>
      </c>
      <c r="C16" s="6">
        <v>425098</v>
      </c>
      <c r="D16" s="6">
        <v>490170</v>
      </c>
      <c r="E16" s="6"/>
      <c r="F16" s="6">
        <v>109962</v>
      </c>
      <c r="G16" s="6">
        <v>180338</v>
      </c>
      <c r="H16" s="6">
        <f>68857+57063</f>
        <v>125920</v>
      </c>
      <c r="I16" s="6">
        <v>64370</v>
      </c>
      <c r="J16" s="18">
        <f t="shared" si="0"/>
        <v>480590</v>
      </c>
      <c r="K16" s="18">
        <v>11838086</v>
      </c>
    </row>
    <row r="17" spans="1:11" s="19" customFormat="1" ht="12" customHeight="1">
      <c r="A17" s="17" t="s">
        <v>14</v>
      </c>
      <c r="B17" s="6">
        <v>377501</v>
      </c>
      <c r="C17" s="6">
        <v>353084</v>
      </c>
      <c r="D17" s="6">
        <v>343181</v>
      </c>
      <c r="E17" s="6"/>
      <c r="F17" s="6">
        <v>70254</v>
      </c>
      <c r="G17" s="6">
        <v>96503</v>
      </c>
      <c r="H17" s="6">
        <f>63540+49181</f>
        <v>112721</v>
      </c>
      <c r="I17" s="6">
        <v>56282</v>
      </c>
      <c r="J17" s="18">
        <f t="shared" si="0"/>
        <v>335760</v>
      </c>
      <c r="K17" s="18">
        <v>8091845</v>
      </c>
    </row>
    <row r="18" spans="1:11" s="5" customFormat="1" ht="12" customHeight="1">
      <c r="A18" s="17" t="s">
        <v>15</v>
      </c>
      <c r="B18" s="6">
        <v>229237</v>
      </c>
      <c r="C18" s="6">
        <v>230810</v>
      </c>
      <c r="D18" s="6">
        <v>235752</v>
      </c>
      <c r="E18" s="6"/>
      <c r="F18" s="6">
        <v>43002</v>
      </c>
      <c r="G18" s="6">
        <v>42640</v>
      </c>
      <c r="H18" s="6">
        <f>67042+40219</f>
        <v>107261</v>
      </c>
      <c r="I18" s="6">
        <v>35174</v>
      </c>
      <c r="J18" s="18">
        <f t="shared" si="0"/>
        <v>228077</v>
      </c>
      <c r="K18" s="18">
        <v>6305713</v>
      </c>
    </row>
    <row r="19" spans="1:11" s="5" customFormat="1" ht="12" customHeight="1">
      <c r="A19" s="17" t="s">
        <v>16</v>
      </c>
      <c r="B19" s="6">
        <v>104170</v>
      </c>
      <c r="C19" s="6">
        <v>124782</v>
      </c>
      <c r="D19" s="6">
        <v>124936</v>
      </c>
      <c r="E19" s="6"/>
      <c r="F19" s="6">
        <v>17829</v>
      </c>
      <c r="G19" s="6">
        <v>15082</v>
      </c>
      <c r="H19" s="6">
        <f>45054+11212</f>
        <v>56266</v>
      </c>
      <c r="I19" s="6">
        <v>13088</v>
      </c>
      <c r="J19" s="18">
        <f t="shared" si="0"/>
        <v>102265</v>
      </c>
      <c r="K19" s="18">
        <v>3871530</v>
      </c>
    </row>
    <row r="20" spans="1:11" s="5" customFormat="1" ht="12" customHeight="1">
      <c r="A20" s="17" t="s">
        <v>17</v>
      </c>
      <c r="B20" s="6">
        <v>132002</v>
      </c>
      <c r="C20" s="6">
        <v>138108</v>
      </c>
      <c r="D20" s="6">
        <v>124675</v>
      </c>
      <c r="E20" s="6"/>
      <c r="F20" s="6">
        <v>30570</v>
      </c>
      <c r="G20" s="6">
        <v>34354</v>
      </c>
      <c r="H20" s="6">
        <f>41013+13687</f>
        <v>54700</v>
      </c>
      <c r="I20" s="6">
        <v>12501</v>
      </c>
      <c r="J20" s="18">
        <f t="shared" si="0"/>
        <v>132125</v>
      </c>
      <c r="K20" s="18">
        <v>4341225</v>
      </c>
    </row>
    <row r="21" spans="1:11" s="5" customFormat="1" ht="12" customHeight="1">
      <c r="A21" s="20"/>
      <c r="B21" s="14"/>
      <c r="C21" s="14"/>
      <c r="D21" s="14"/>
      <c r="E21" s="14"/>
      <c r="F21" s="14"/>
      <c r="G21" s="14"/>
      <c r="H21" s="15"/>
      <c r="I21" s="14"/>
      <c r="J21" s="14"/>
      <c r="K21" s="23"/>
    </row>
    <row r="22" spans="1:11" s="5" customFormat="1" ht="12" customHeight="1">
      <c r="A22" s="4" t="s">
        <v>18</v>
      </c>
      <c r="I22" s="6"/>
      <c r="K22" s="19"/>
    </row>
    <row r="23" spans="2:11" ht="12" customHeight="1">
      <c r="B23" s="3"/>
      <c r="C23" s="3"/>
      <c r="D23" s="3"/>
      <c r="K23" s="24"/>
    </row>
    <row r="24" ht="12" customHeight="1"/>
    <row r="25" ht="12" customHeight="1"/>
    <row r="26" ht="12" customHeight="1"/>
  </sheetData>
  <mergeCells count="1">
    <mergeCell ref="F5:K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2004-12-02T13:57:52Z</cp:lastPrinted>
  <dcterms:created xsi:type="dcterms:W3CDTF">2003-10-21T13:48:20Z</dcterms:created>
  <dcterms:modified xsi:type="dcterms:W3CDTF">2005-01-17T08:02:16Z</dcterms:modified>
  <cp:category/>
  <cp:version/>
  <cp:contentType/>
  <cp:contentStatus/>
</cp:coreProperties>
</file>