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80" yWindow="260" windowWidth="21860" windowHeight="13860" activeTab="0"/>
  </bookViews>
  <sheets>
    <sheet name="1.15" sheetId="1" r:id="rId1"/>
  </sheets>
  <externalReferences>
    <externalReference r:id="rId4"/>
  </externalReferences>
  <definedNames>
    <definedName name="_xlnm.Print_Area" localSheetId="0">'1.15'!$A$1:$E$22</definedName>
    <definedName name="_xlnm.Print_Area">'C:\annuario2005\Rifiuti\[smaltimento rifiuti speciali.XLS]serie storica'!#REF!</definedName>
  </definedNames>
  <calcPr fullCalcOnLoad="1"/>
</workbook>
</file>

<file path=xl/sharedStrings.xml><?xml version="1.0" encoding="utf-8"?>
<sst xmlns="http://schemas.openxmlformats.org/spreadsheetml/2006/main" count="31" uniqueCount="27">
  <si>
    <r>
      <t xml:space="preserve">Tavola 1.15 Concentrazioni di biossido di zolfo rilevate dalle stazioni di monitoraggio della rete ENEL  </t>
    </r>
    <r>
      <rPr>
        <i/>
        <sz val="9"/>
        <rFont val="Arial"/>
        <family val="2"/>
      </rPr>
      <t>(microgrammi/metrocubo)</t>
    </r>
    <r>
      <rPr>
        <b/>
        <sz val="9"/>
        <rFont val="Arial"/>
        <family val="2"/>
      </rPr>
      <t xml:space="preserve"> - 1° Aprile 2004 - 31 marzo 2005</t>
    </r>
  </si>
  <si>
    <t>STAZIONI</t>
  </si>
  <si>
    <t>Media</t>
  </si>
  <si>
    <t>Mediana</t>
  </si>
  <si>
    <t>98°percentile</t>
  </si>
  <si>
    <t>Percentuale di dati validi</t>
  </si>
  <si>
    <t>RETE DI VADO LIGURE (SV)</t>
  </si>
  <si>
    <t>Bocca D'Orso - Altare</t>
  </si>
  <si>
    <t>Capo Vado 2 - Bergeggi</t>
  </si>
  <si>
    <t>Ciade - Quiliano</t>
  </si>
  <si>
    <t>Monte Ciuto - Savona</t>
  </si>
  <si>
    <t>Monte S. Giorgio - Savona</t>
  </si>
  <si>
    <t>Via Piave - Vado L.</t>
  </si>
  <si>
    <t>Termine - Vado L.</t>
  </si>
  <si>
    <t>RETE DI GENOVA</t>
  </si>
  <si>
    <t>Via Pacinotti - Genova</t>
  </si>
  <si>
    <t>Via Belvedere - Genova</t>
  </si>
  <si>
    <t>Sopraelevata - Genova</t>
  </si>
  <si>
    <t>Casa Di Riposo - Genova</t>
  </si>
  <si>
    <t>Via S. Bartolomeo - Genova</t>
  </si>
  <si>
    <t>Istituto Casaregis - Genova</t>
  </si>
  <si>
    <t>Valori guida (a)</t>
  </si>
  <si>
    <t>da 40 a 60</t>
  </si>
  <si>
    <t>-</t>
  </si>
  <si>
    <t>Valori limite (b)</t>
  </si>
  <si>
    <r>
      <t>Fonte</t>
    </r>
    <r>
      <rPr>
        <sz val="7"/>
        <color indexed="8"/>
        <rFont val="Arial"/>
        <family val="2"/>
      </rPr>
      <t>: ARPAL</t>
    </r>
  </si>
  <si>
    <r>
      <t>Nota</t>
    </r>
    <r>
      <rPr>
        <sz val="7"/>
        <rFont val="Arial"/>
        <family val="2"/>
      </rPr>
      <t xml:space="preserve">: Sono stati riportati i valori di media, mediana e percentile calcolati quando almeno il cinquanta percento dei dati che devono essere rilevati in ciascuna stazione era valida. In caso contrario sono stati posti quattro puntini (....). Si precisa tuttavia che, in base al D.P.R. n.203 del 24 maggio 1988, per il riconoscimento della validità del calcolo del 98° percentile, è necessario che sia disponibile il 75% dei valori possibili per l'intero anno considerato e per il luogo di misurazione preso in esame.
(a) valori guida di qualità dell'aria: limiti delle concentrazioni stabiliti dal DPR n. 203/88 e  finalizzati alla prevenzione a lungo termine in materia di salute e protezione dell'ambiente e a costituire parametri di riferimento per l'istituzione di zone specifiche di protezione ambientale per le quali è necessaria una particolare tutela della qualità dell'aria.
(b) valori limite di qualità dell'aria: limiti massimi di accettabilità delle concentrazioni e limiti massimi di esposizione relativi ad inquinanti nell'ambiente esterno stabiliti dal DPR n. 203/88.
</t>
    </r>
  </si>
</sst>
</file>

<file path=xl/styles.xml><?xml version="1.0" encoding="utf-8"?>
<styleSheet xmlns="http://schemas.openxmlformats.org/spreadsheetml/2006/main">
  <numFmts count="61">
    <numFmt numFmtId="5" formatCode="&quot;L. &quot;#,##0;\-&quot;L. &quot;#,##0"/>
    <numFmt numFmtId="6" formatCode="&quot;L. &quot;#,##0;[Red]\-&quot;L. &quot;#,##0"/>
    <numFmt numFmtId="7" formatCode="&quot;L. &quot;#,##0.00;\-&quot;L. &quot;#,##0.00"/>
    <numFmt numFmtId="8" formatCode="&quot;L. &quot;#,##0.00;[Red]\-&quot;L. &quot;#,##0.00"/>
    <numFmt numFmtId="42" formatCode="_-&quot;L. &quot;* #,##0_-;\-&quot;L. &quot;* #,##0_-;_-&quot;L. &quot;* &quot;-&quot;_-;_-@_-"/>
    <numFmt numFmtId="41" formatCode="_-* #,##0_-;\-* #,##0_-;_-* &quot;-&quot;_-;_-@_-"/>
    <numFmt numFmtId="44" formatCode="_-&quot;L. &quot;* #,##0.00_-;\-&quot;L. &quot;* #,##0.00_-;_-&quot;L. &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_&quot;\ #,##0;\-&quot;_&quot;\ #,##0"/>
    <numFmt numFmtId="177" formatCode="&quot;_&quot;\ #,##0;[Red]\-&quot;_&quot;\ #,##0"/>
    <numFmt numFmtId="178" formatCode="&quot;_&quot;\ #,##0.00;\-&quot;_&quot;\ #,##0.00"/>
    <numFmt numFmtId="179" formatCode="&quot;_&quot;\ #,##0.00;[Red]\-&quot;_&quot;\ #,##0.00"/>
    <numFmt numFmtId="180" formatCode="_-&quot;_&quot;\ * #,##0_-;\-&quot;_&quot;\ * #,##0_-;_-&quot;_&quot;\ * &quot;-&quot;_-;_-@_-"/>
    <numFmt numFmtId="181" formatCode="_-&quot;_&quot;\ * #,##0.00_-;\-&quot;_&quot;\ * #,##0.00_-;_-&quot;_&quot;\ * &quot;-&quot;??_-;_-@_-"/>
    <numFmt numFmtId="182" formatCode="&quot;Sì&quot;;&quot;Sì&quot;;&quot;No&quot;"/>
    <numFmt numFmtId="183" formatCode="&quot;Vero&quot;;&quot;Vero&quot;;&quot;Falso&quot;"/>
    <numFmt numFmtId="184" formatCode="&quot;Attivo&quot;;&quot;Attivo&quot;;&quot;Disattivo&quot;"/>
    <numFmt numFmtId="185" formatCode="0.000000"/>
    <numFmt numFmtId="186" formatCode="_-* #,##0.0_-;\-* #,##0.0_-;_-* &quot;-&quot;_-;_-@_-"/>
    <numFmt numFmtId="187" formatCode="_-* #,##0.00_-;\-* #,##0.00_-;_-* &quot;-&quot;_-;_-@_-"/>
    <numFmt numFmtId="188" formatCode="0.0"/>
    <numFmt numFmtId="189" formatCode="#,##0.0"/>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0.0%"/>
    <numFmt numFmtId="199" formatCode="#.##0"/>
    <numFmt numFmtId="200" formatCode="0.000"/>
    <numFmt numFmtId="201" formatCode="#,##0_ ;\-#,##0\ "/>
    <numFmt numFmtId="202" formatCode="#,##0.0;\-\ #,##0.0;&quot;- &quot;;&quot;- &quot;"/>
    <numFmt numFmtId="203" formatCode="\+\ #,##0.0;\-\ #,##0.0;&quot;- &quot;;&quot;- &quot;"/>
    <numFmt numFmtId="204" formatCode="#,##0&quot; &quot;;\-#,##0&quot; &quot;;&quot;-   &quot;"/>
    <numFmt numFmtId="205" formatCode="#.##0.0"/>
    <numFmt numFmtId="206" formatCode="[$_-2]\ #.##000_);[Red]\([$_-2]\ #.##000\)"/>
    <numFmt numFmtId="207" formatCode="&quot;IR£&quot;#,##0;\-&quot;IR£&quot;#,##0"/>
    <numFmt numFmtId="208" formatCode="&quot;IR£&quot;#,##0;[Red]\-&quot;IR£&quot;#,##0"/>
    <numFmt numFmtId="209" formatCode="&quot;IR£&quot;#,##0.00;\-&quot;IR£&quot;#,##0.00"/>
    <numFmt numFmtId="210" formatCode="&quot;IR£&quot;#,##0.00;[Red]\-&quot;IR£&quot;#,##0.00"/>
    <numFmt numFmtId="211" formatCode="_-&quot;IR£&quot;* #,##0_-;\-&quot;IR£&quot;* #,##0_-;_-&quot;IR£&quot;* &quot;-&quot;_-;_-@_-"/>
    <numFmt numFmtId="212" formatCode="_-&quot;IR£&quot;* #,##0.00_-;\-&quot;IR£&quot;* #,##0.00_-;_-&quot;IR£&quot;* &quot;-&quot;??_-;_-@_-"/>
    <numFmt numFmtId="213" formatCode="0.0000"/>
    <numFmt numFmtId="214" formatCode="0.00000"/>
    <numFmt numFmtId="215" formatCode="0.00000000000"/>
    <numFmt numFmtId="216" formatCode="[$-809]dd\ mmmm\ yyyy"/>
  </numFmts>
  <fonts count="13">
    <font>
      <sz val="10"/>
      <name val="Arial"/>
      <family val="0"/>
    </font>
    <font>
      <u val="single"/>
      <sz val="10"/>
      <color indexed="12"/>
      <name val="Arial"/>
      <family val="0"/>
    </font>
    <font>
      <u val="single"/>
      <sz val="10"/>
      <color indexed="36"/>
      <name val="Arial"/>
      <family val="0"/>
    </font>
    <font>
      <sz val="10"/>
      <name val="Times New Roman"/>
      <family val="0"/>
    </font>
    <font>
      <sz val="10"/>
      <color indexed="8"/>
      <name val="Arial"/>
      <family val="0"/>
    </font>
    <font>
      <i/>
      <sz val="9"/>
      <name val="Arial"/>
      <family val="2"/>
    </font>
    <font>
      <b/>
      <sz val="9"/>
      <name val="Arial"/>
      <family val="2"/>
    </font>
    <font>
      <sz val="7"/>
      <name val="Arial"/>
      <family val="2"/>
    </font>
    <font>
      <sz val="7"/>
      <color indexed="10"/>
      <name val="Arial"/>
      <family val="2"/>
    </font>
    <font>
      <sz val="7"/>
      <color indexed="8"/>
      <name val="Arial"/>
      <family val="2"/>
    </font>
    <font>
      <b/>
      <sz val="7"/>
      <name val="Arial"/>
      <family val="2"/>
    </font>
    <font>
      <i/>
      <sz val="7"/>
      <color indexed="8"/>
      <name val="Arial"/>
      <family val="2"/>
    </font>
    <font>
      <i/>
      <sz val="7"/>
      <name val="Arial"/>
      <family val="2"/>
    </font>
  </fonts>
  <fills count="2">
    <fill>
      <patternFill/>
    </fill>
    <fill>
      <patternFill patternType="gray125"/>
    </fill>
  </fills>
  <borders count="3">
    <border>
      <left/>
      <right/>
      <top/>
      <bottom/>
      <diagonal/>
    </border>
    <border>
      <left>
        <color indexed="63"/>
      </left>
      <right>
        <color indexed="63"/>
      </right>
      <top style="thin"/>
      <bottom style="thin"/>
    </border>
    <border>
      <left>
        <color indexed="63"/>
      </left>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 fontId="0" fillId="0" borderId="0">
      <alignment/>
      <protection/>
    </xf>
    <xf numFmtId="0" fontId="3" fillId="0" borderId="0">
      <alignment/>
      <protection/>
    </xf>
    <xf numFmtId="0" fontId="4" fillId="0" borderId="0">
      <alignment/>
      <protection/>
    </xf>
    <xf numFmtId="4" fontId="0" fillId="0" borderId="0">
      <alignment/>
      <protection/>
    </xf>
    <xf numFmtId="9"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29">
    <xf numFmtId="0" fontId="0" fillId="0" borderId="0" xfId="0" applyAlignment="1">
      <alignment/>
    </xf>
    <xf numFmtId="0" fontId="6" fillId="0" borderId="0" xfId="0" applyFont="1" applyBorder="1" applyAlignment="1">
      <alignment vertical="center" wrapText="1"/>
    </xf>
    <xf numFmtId="0" fontId="6" fillId="0" borderId="0" xfId="0" applyFont="1" applyBorder="1" applyAlignment="1">
      <alignment/>
    </xf>
    <xf numFmtId="0" fontId="6" fillId="0" borderId="0" xfId="0" applyFont="1" applyBorder="1" applyAlignment="1">
      <alignment/>
    </xf>
    <xf numFmtId="0" fontId="7" fillId="0" borderId="1" xfId="0" applyFont="1" applyBorder="1" applyAlignment="1">
      <alignment horizontal="left" vertical="center" wrapText="1"/>
    </xf>
    <xf numFmtId="0" fontId="7" fillId="0" borderId="1" xfId="0" applyFont="1" applyBorder="1" applyAlignment="1">
      <alignment horizontal="right" vertical="center" wrapText="1"/>
    </xf>
    <xf numFmtId="2" fontId="7" fillId="0" borderId="1" xfId="0" applyNumberFormat="1" applyFont="1" applyBorder="1" applyAlignment="1">
      <alignment horizontal="right" vertical="center" wrapText="1"/>
    </xf>
    <xf numFmtId="0" fontId="7" fillId="0" borderId="0" xfId="0" applyFont="1" applyBorder="1" applyAlignment="1">
      <alignment/>
    </xf>
    <xf numFmtId="0" fontId="7" fillId="0" borderId="0" xfId="0" applyFont="1" applyBorder="1" applyAlignment="1">
      <alignment horizontal="center" vertical="center" wrapText="1"/>
    </xf>
    <xf numFmtId="0" fontId="7" fillId="0" borderId="0" xfId="0" applyFont="1" applyAlignment="1">
      <alignment horizontal="center" vertical="center" wrapText="1"/>
    </xf>
    <xf numFmtId="0" fontId="8" fillId="0" borderId="0" xfId="0" applyFont="1" applyBorder="1" applyAlignment="1">
      <alignment/>
    </xf>
    <xf numFmtId="188" fontId="9" fillId="0" borderId="0" xfId="0" applyNumberFormat="1" applyFont="1" applyBorder="1" applyAlignment="1">
      <alignment horizontal="left" vertical="top" wrapText="1"/>
    </xf>
    <xf numFmtId="1" fontId="9" fillId="0" borderId="0" xfId="0" applyNumberFormat="1" applyFont="1" applyBorder="1" applyAlignment="1">
      <alignment horizontal="right" vertical="top" wrapText="1"/>
    </xf>
    <xf numFmtId="2" fontId="9" fillId="0" borderId="0" xfId="0" applyNumberFormat="1" applyFont="1" applyBorder="1" applyAlignment="1">
      <alignment horizontal="right" vertical="top" wrapText="1"/>
    </xf>
    <xf numFmtId="0" fontId="7" fillId="0" borderId="0" xfId="0" applyFont="1" applyBorder="1" applyAlignment="1">
      <alignment horizontal="left" vertical="top" wrapText="1"/>
    </xf>
    <xf numFmtId="188" fontId="9" fillId="0" borderId="0" xfId="0" applyNumberFormat="1" applyFont="1" applyBorder="1" applyAlignment="1">
      <alignment horizontal="right" vertical="top" wrapText="1"/>
    </xf>
    <xf numFmtId="0" fontId="10" fillId="0" borderId="0" xfId="0" applyFont="1" applyBorder="1" applyAlignment="1">
      <alignment vertical="top" wrapText="1"/>
    </xf>
    <xf numFmtId="0" fontId="10" fillId="0" borderId="0" xfId="0" applyFont="1" applyBorder="1" applyAlignment="1">
      <alignment horizontal="right" vertical="top" wrapText="1"/>
    </xf>
    <xf numFmtId="2" fontId="10" fillId="0" borderId="0" xfId="0" applyNumberFormat="1" applyFont="1" applyBorder="1" applyAlignment="1">
      <alignment horizontal="right" vertical="top" wrapText="1"/>
    </xf>
    <xf numFmtId="0" fontId="10" fillId="0" borderId="2" xfId="0" applyFont="1" applyBorder="1" applyAlignment="1">
      <alignment vertical="top" wrapText="1"/>
    </xf>
    <xf numFmtId="0" fontId="10" fillId="0" borderId="2" xfId="0" applyFont="1" applyBorder="1" applyAlignment="1">
      <alignment horizontal="right" vertical="top" wrapText="1"/>
    </xf>
    <xf numFmtId="2" fontId="10" fillId="0" borderId="2" xfId="0" applyNumberFormat="1" applyFont="1" applyBorder="1" applyAlignment="1">
      <alignment horizontal="right" vertical="top" wrapText="1"/>
    </xf>
    <xf numFmtId="0" fontId="11" fillId="0" borderId="0" xfId="0" applyFont="1" applyFill="1" applyBorder="1" applyAlignment="1">
      <alignment wrapText="1"/>
    </xf>
    <xf numFmtId="2" fontId="7" fillId="0" borderId="0" xfId="0" applyNumberFormat="1" applyFont="1" applyBorder="1" applyAlignment="1">
      <alignment/>
    </xf>
    <xf numFmtId="0" fontId="0" fillId="0" borderId="0" xfId="0" applyBorder="1" applyAlignment="1">
      <alignment/>
    </xf>
    <xf numFmtId="0" fontId="12" fillId="0" borderId="0" xfId="0" applyFont="1" applyBorder="1" applyAlignment="1">
      <alignment vertical="center" wrapText="1"/>
    </xf>
    <xf numFmtId="0" fontId="7" fillId="0" borderId="0" xfId="0" applyFont="1" applyAlignment="1">
      <alignment vertical="center" wrapText="1"/>
    </xf>
    <xf numFmtId="0" fontId="0" fillId="0" borderId="0" xfId="0" applyFont="1" applyBorder="1" applyAlignment="1">
      <alignment/>
    </xf>
    <xf numFmtId="2" fontId="0" fillId="0" borderId="0" xfId="0" applyNumberFormat="1" applyBorder="1" applyAlignment="1">
      <alignment/>
    </xf>
  </cellXfs>
  <cellStyles count="12">
    <cellStyle name="Normal" xfId="0"/>
    <cellStyle name="Hyperlink" xfId="15"/>
    <cellStyle name="Followed Hyperlink" xfId="16"/>
    <cellStyle name="Comma" xfId="17"/>
    <cellStyle name="Comma [0]" xfId="18"/>
    <cellStyle name="Normale_1.15" xfId="19"/>
    <cellStyle name="Normale_ambiente1.4" xfId="20"/>
    <cellStyle name="Normale_Foglio2" xfId="21"/>
    <cellStyle name="Normale_smaltimento rifiuti speciali" xfId="22"/>
    <cellStyle name="Percent"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nnuario2005\Rifiuti\smaltimento%20rifiuti%20special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maltimento rifiuti speciali"/>
      <sheetName val="serie storica"/>
      <sheetName val="Smaltimento rifiuti special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2"/>
  <sheetViews>
    <sheetView tabSelected="1" workbookViewId="0" topLeftCell="A1">
      <selection activeCell="F22" sqref="F22"/>
    </sheetView>
  </sheetViews>
  <sheetFormatPr defaultColWidth="11.421875" defaultRowHeight="12.75"/>
  <cols>
    <col min="1" max="1" width="33.8515625" style="27" customWidth="1"/>
    <col min="2" max="2" width="13.28125" style="24" customWidth="1"/>
    <col min="3" max="3" width="12.28125" style="24" customWidth="1"/>
    <col min="4" max="4" width="12.00390625" style="24" customWidth="1"/>
    <col min="5" max="5" width="12.8515625" style="28" customWidth="1"/>
    <col min="6" max="16384" width="9.140625" style="24" customWidth="1"/>
  </cols>
  <sheetData>
    <row r="1" spans="1:5" s="3" customFormat="1" ht="41.25" customHeight="1">
      <c r="A1" s="1" t="s">
        <v>0</v>
      </c>
      <c r="B1" s="1"/>
      <c r="C1" s="1"/>
      <c r="D1" s="1"/>
      <c r="E1" s="2"/>
    </row>
    <row r="2" spans="1:5" s="7" customFormat="1" ht="18.75" customHeight="1">
      <c r="A2" s="4" t="s">
        <v>1</v>
      </c>
      <c r="B2" s="5" t="s">
        <v>2</v>
      </c>
      <c r="C2" s="5" t="s">
        <v>3</v>
      </c>
      <c r="D2" s="5" t="s">
        <v>4</v>
      </c>
      <c r="E2" s="6" t="s">
        <v>5</v>
      </c>
    </row>
    <row r="3" spans="1:7" s="7" customFormat="1" ht="18" customHeight="1">
      <c r="A3" s="8" t="s">
        <v>6</v>
      </c>
      <c r="B3" s="9"/>
      <c r="C3" s="9"/>
      <c r="D3" s="9"/>
      <c r="E3" s="9"/>
      <c r="G3" s="10"/>
    </row>
    <row r="4" spans="1:5" s="7" customFormat="1" ht="9" customHeight="1">
      <c r="A4" s="11" t="s">
        <v>7</v>
      </c>
      <c r="B4" s="12">
        <v>7</v>
      </c>
      <c r="C4" s="12">
        <v>6</v>
      </c>
      <c r="D4" s="12">
        <v>21</v>
      </c>
      <c r="E4" s="13">
        <v>0.9590163934426229</v>
      </c>
    </row>
    <row r="5" spans="1:5" s="7" customFormat="1" ht="9" customHeight="1">
      <c r="A5" s="11" t="s">
        <v>8</v>
      </c>
      <c r="B5" s="12">
        <v>8</v>
      </c>
      <c r="C5" s="12">
        <v>8</v>
      </c>
      <c r="D5" s="12">
        <v>20</v>
      </c>
      <c r="E5" s="13">
        <v>0.9972677595628415</v>
      </c>
    </row>
    <row r="6" spans="1:5" s="7" customFormat="1" ht="9" customHeight="1">
      <c r="A6" s="11" t="s">
        <v>9</v>
      </c>
      <c r="B6" s="12">
        <v>7</v>
      </c>
      <c r="C6" s="12">
        <v>7</v>
      </c>
      <c r="D6" s="12">
        <v>14</v>
      </c>
      <c r="E6" s="13">
        <v>0.994535519125683</v>
      </c>
    </row>
    <row r="7" spans="1:5" s="7" customFormat="1" ht="9" customHeight="1">
      <c r="A7" s="11" t="s">
        <v>10</v>
      </c>
      <c r="B7" s="12">
        <v>6</v>
      </c>
      <c r="C7" s="12">
        <v>5</v>
      </c>
      <c r="D7" s="12">
        <v>13</v>
      </c>
      <c r="E7" s="13">
        <v>0.9754098360655737</v>
      </c>
    </row>
    <row r="8" spans="1:5" s="7" customFormat="1" ht="9" customHeight="1">
      <c r="A8" s="11" t="s">
        <v>11</v>
      </c>
      <c r="B8" s="12">
        <v>5</v>
      </c>
      <c r="C8" s="12">
        <v>4</v>
      </c>
      <c r="D8" s="12">
        <v>16</v>
      </c>
      <c r="E8" s="13">
        <v>0.9890710382513661</v>
      </c>
    </row>
    <row r="9" spans="1:5" s="7" customFormat="1" ht="9" customHeight="1">
      <c r="A9" s="11" t="s">
        <v>12</v>
      </c>
      <c r="B9" s="12">
        <v>4</v>
      </c>
      <c r="C9" s="12">
        <v>3</v>
      </c>
      <c r="D9" s="12">
        <v>11</v>
      </c>
      <c r="E9" s="13">
        <v>0.9726775956284153</v>
      </c>
    </row>
    <row r="10" spans="1:5" s="7" customFormat="1" ht="9" customHeight="1">
      <c r="A10" s="11" t="s">
        <v>13</v>
      </c>
      <c r="B10" s="12">
        <v>4</v>
      </c>
      <c r="C10" s="12">
        <v>4</v>
      </c>
      <c r="D10" s="12">
        <v>16</v>
      </c>
      <c r="E10" s="13">
        <v>0.9890710382513661</v>
      </c>
    </row>
    <row r="11" spans="1:5" s="7" customFormat="1" ht="16.5" customHeight="1">
      <c r="A11" s="8" t="s">
        <v>14</v>
      </c>
      <c r="B11" s="9"/>
      <c r="C11" s="9"/>
      <c r="D11" s="9"/>
      <c r="E11" s="9"/>
    </row>
    <row r="12" spans="1:5" s="7" customFormat="1" ht="9" customHeight="1">
      <c r="A12" s="14" t="s">
        <v>15</v>
      </c>
      <c r="B12" s="12">
        <v>4.5</v>
      </c>
      <c r="C12" s="12">
        <v>3.3</v>
      </c>
      <c r="D12" s="12">
        <v>18</v>
      </c>
      <c r="E12" s="13">
        <f>316/366</f>
        <v>0.8633879781420765</v>
      </c>
    </row>
    <row r="13" spans="1:5" s="7" customFormat="1" ht="9" customHeight="1">
      <c r="A13" s="14" t="s">
        <v>16</v>
      </c>
      <c r="B13" s="12">
        <v>11.1</v>
      </c>
      <c r="C13" s="12">
        <v>9.1</v>
      </c>
      <c r="D13" s="12">
        <v>35</v>
      </c>
      <c r="E13" s="13">
        <f>311/366</f>
        <v>0.8497267759562842</v>
      </c>
    </row>
    <row r="14" spans="1:5" s="7" customFormat="1" ht="9" customHeight="1">
      <c r="A14" s="14" t="s">
        <v>17</v>
      </c>
      <c r="B14" s="12">
        <v>4.8</v>
      </c>
      <c r="C14" s="12">
        <v>2.5</v>
      </c>
      <c r="D14" s="12">
        <v>24</v>
      </c>
      <c r="E14" s="13">
        <f>312/366</f>
        <v>0.8524590163934426</v>
      </c>
    </row>
    <row r="15" spans="1:5" s="7" customFormat="1" ht="9" customHeight="1">
      <c r="A15" s="14" t="s">
        <v>18</v>
      </c>
      <c r="B15" s="12">
        <v>7.6</v>
      </c>
      <c r="C15" s="12">
        <v>4.2</v>
      </c>
      <c r="D15" s="12">
        <v>34</v>
      </c>
      <c r="E15" s="13">
        <f>310/366</f>
        <v>0.8469945355191257</v>
      </c>
    </row>
    <row r="16" spans="1:5" s="7" customFormat="1" ht="9" customHeight="1">
      <c r="A16" s="14" t="s">
        <v>19</v>
      </c>
      <c r="B16" s="12">
        <v>9.2</v>
      </c>
      <c r="C16" s="12">
        <v>7.2</v>
      </c>
      <c r="D16" s="12">
        <v>29</v>
      </c>
      <c r="E16" s="13">
        <f>316/366</f>
        <v>0.8633879781420765</v>
      </c>
    </row>
    <row r="17" spans="1:5" s="7" customFormat="1" ht="9" customHeight="1">
      <c r="A17" s="14" t="s">
        <v>20</v>
      </c>
      <c r="B17" s="12">
        <v>1.9</v>
      </c>
      <c r="C17" s="12">
        <v>1.4</v>
      </c>
      <c r="D17" s="12">
        <v>6</v>
      </c>
      <c r="E17" s="13">
        <f>326/366</f>
        <v>0.8907103825136612</v>
      </c>
    </row>
    <row r="18" spans="1:5" s="7" customFormat="1" ht="9" customHeight="1">
      <c r="A18" s="14"/>
      <c r="B18" s="15"/>
      <c r="C18" s="15"/>
      <c r="D18" s="15"/>
      <c r="E18" s="13"/>
    </row>
    <row r="19" spans="1:5" s="7" customFormat="1" ht="9" customHeight="1">
      <c r="A19" s="16" t="s">
        <v>21</v>
      </c>
      <c r="B19" s="17" t="s">
        <v>22</v>
      </c>
      <c r="C19" s="17" t="s">
        <v>23</v>
      </c>
      <c r="D19" s="17" t="s">
        <v>23</v>
      </c>
      <c r="E19" s="18" t="s">
        <v>23</v>
      </c>
    </row>
    <row r="20" spans="1:5" s="7" customFormat="1" ht="9" customHeight="1">
      <c r="A20" s="19" t="s">
        <v>24</v>
      </c>
      <c r="B20" s="20" t="s">
        <v>23</v>
      </c>
      <c r="C20" s="20">
        <v>80</v>
      </c>
      <c r="D20" s="20">
        <v>250</v>
      </c>
      <c r="E20" s="21" t="s">
        <v>23</v>
      </c>
    </row>
    <row r="21" spans="1:5" ht="12">
      <c r="A21" s="22" t="s">
        <v>25</v>
      </c>
      <c r="B21" s="7"/>
      <c r="C21" s="7"/>
      <c r="D21" s="7"/>
      <c r="E21" s="23"/>
    </row>
    <row r="22" spans="1:5" ht="93.75" customHeight="1">
      <c r="A22" s="25" t="s">
        <v>26</v>
      </c>
      <c r="B22" s="26"/>
      <c r="C22" s="26"/>
      <c r="D22" s="26"/>
      <c r="E22" s="26"/>
    </row>
  </sheetData>
  <mergeCells count="4">
    <mergeCell ref="A22:E22"/>
    <mergeCell ref="A1:E1"/>
    <mergeCell ref="A3:E3"/>
    <mergeCell ref="A11:E11"/>
  </mergeCells>
  <printOptions gridLines="1"/>
  <pageMargins left="0.75" right="0.75"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dc:creator>
  <cp:keywords/>
  <dc:description/>
  <cp:lastModifiedBy>aa</cp:lastModifiedBy>
  <dcterms:created xsi:type="dcterms:W3CDTF">2006-01-31T16:37:05Z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