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disoccupati sesso e età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<sst xmlns="http://schemas.openxmlformats.org/spreadsheetml/2006/main" count="101" uniqueCount="69">
  <si>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LIGURIA</t>
  </si>
  <si>
    <t>DE5</t>
  </si>
  <si>
    <t>DEA1</t>
  </si>
  <si>
    <t>DEF</t>
  </si>
  <si>
    <t>FR53</t>
  </si>
  <si>
    <t>FR61</t>
  </si>
  <si>
    <t>AQUITAINE</t>
  </si>
  <si>
    <t>FR83</t>
  </si>
  <si>
    <t>GR41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</si>
  <si>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</si>
  <si>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</si>
  <si>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</si>
  <si>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</si>
  <si>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</si>
  <si>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</si>
  <si>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</si>
  <si>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</si>
  <si>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>SE07</t>
  </si>
  <si>
    <t>SE08</t>
  </si>
  <si>
    <t>SE0A</t>
  </si>
  <si>
    <t>VAESTSVERIGE</t>
  </si>
  <si>
    <t>UKC1</t>
  </si>
  <si>
    <t>UKC2</t>
  </si>
  <si>
    <t>UKE1</t>
  </si>
  <si>
    <t>UKK2</t>
  </si>
  <si>
    <t>UKK3</t>
  </si>
  <si>
    <t>UKK4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</si>
  <si>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</si>
  <si>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</si>
  <si>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</si>
  <si>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</si>
  <si>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</si>
  <si>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</si>
  <si>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</si>
  <si>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</si>
  <si>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</si>
  <si>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</si>
  <si>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</si>
  <si>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TOTALE</t>
  </si>
  <si>
    <t>15-24 anni</t>
  </si>
  <si>
    <t>25 anni e più</t>
  </si>
  <si>
    <t>MASCHI</t>
  </si>
  <si>
    <t>FEMMINE</t>
  </si>
  <si>
    <t>ITC3</t>
  </si>
  <si>
    <t>ITD4</t>
  </si>
  <si>
    <t>ITE1</t>
  </si>
  <si>
    <t>ITE4</t>
  </si>
  <si>
    <t>PT18</t>
  </si>
  <si>
    <t>….</t>
  </si>
  <si>
    <r>
      <t xml:space="preserve">Tavola 25.13.1 Disoccupati  per classe di età e sesso - Anno 2002 </t>
    </r>
    <r>
      <rPr>
        <i/>
        <sz val="9"/>
        <rFont val="Arial"/>
        <family val="2"/>
      </rPr>
      <t>(in migliaia)</t>
    </r>
  </si>
  <si>
    <t xml:space="preserve">      SE08, UKK2, UKK4; per le  femmine nel caso di DEA1, SE06, UKC1, UKC2, UKE1. Dato non rilevabile o dato incerto per il numero complessivo dei disoccupati nei seguenti casi: </t>
  </si>
  <si>
    <t xml:space="preserve">      per maschi, femmine e totale nel caso di FR83, per maschi e femmine nel caso di GR41, per le femmine nel caso di UKK3.</t>
  </si>
  <si>
    <t xml:space="preserve">(a) Dato non rilevabile o dato incerto nella classe 15-24 anni per maschi, femmine e totale, nel caso di DE5,  FR83, GR41, SE07, UKK3; per maschi e femmine nel caso di FR53, ITD4, </t>
  </si>
  <si>
    <t>BREMEN (a)</t>
  </si>
  <si>
    <t>DUESSELDORF (a)</t>
  </si>
  <si>
    <t>SCHLESWIG-HOLSTEIN (a)</t>
  </si>
  <si>
    <t>POITOU-CHARENTES (a)</t>
  </si>
  <si>
    <t>CORSE (a)</t>
  </si>
  <si>
    <t>VOREIO AIGAIO (a)</t>
  </si>
  <si>
    <t>FRIULI-VENEZIA GIULIA (a)</t>
  </si>
  <si>
    <t>NORRA MELLANSVERIGE (a)</t>
  </si>
  <si>
    <t>MELLERSTA NORRLAND (a)</t>
  </si>
  <si>
    <t>OEVRE NORRLAND (a)</t>
  </si>
  <si>
    <t>TEES VALLEY &amp; DURHAM (a)</t>
  </si>
  <si>
    <t>NORTHUMBERLAND AND TYNE &amp; WEAR (a)</t>
  </si>
  <si>
    <t>EAST RIDING &amp; NORTH LINCOLNSHIRE (a)</t>
  </si>
  <si>
    <t>DORSET &amp; SOMERSET (a)</t>
  </si>
  <si>
    <t>CORNWALL &amp; ISLES OF SCILLY (a)</t>
  </si>
  <si>
    <t>DEVON (a)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</si>
</sst>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17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70" fontId="8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70" fontId="7" fillId="0" borderId="0" xfId="0" applyNumberFormat="1" applyFont="1" applyAlignment="1" quotePrefix="1">
      <alignment/>
    </xf>
    <xf numFmtId="0" fontId="7" fillId="0" borderId="1" xfId="0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 wrapText="1"/>
    </xf>
    <xf numFmtId="170" fontId="9" fillId="0" borderId="0" xfId="0" applyNumberFormat="1" applyFont="1" applyAlignment="1">
      <alignment/>
    </xf>
    <xf numFmtId="0" fontId="0" fillId="0" borderId="0" xfId="0" applyFont="1" applyAlignment="1">
      <alignment/>
    </xf>
    <xf numFmtId="170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7109375" style="29" customWidth="1"/>
    <col min="2" max="2" width="31.28125" style="29" customWidth="1"/>
    <col min="3" max="3" width="7.7109375" style="29" customWidth="1"/>
    <col min="4" max="10" width="7.7109375" style="30" customWidth="1"/>
    <col min="11" max="11" width="7.7109375" style="31" customWidth="1"/>
    <col min="12" max="16384" width="9.140625" style="31" customWidth="1"/>
  </cols>
  <sheetData>
    <row r="1" spans="1:10" s="4" customFormat="1" ht="15" customHeight="1">
      <c r="A1" s="1" t="s">
        <v>49</v>
      </c>
      <c r="C1" s="1"/>
      <c r="D1" s="28"/>
      <c r="E1" s="28"/>
      <c r="F1" s="28"/>
      <c r="G1" s="28"/>
      <c r="H1" s="28"/>
      <c r="I1" s="28"/>
      <c r="J1" s="28"/>
    </row>
    <row r="3" spans="1:11" s="6" customFormat="1" ht="16.5" customHeight="1">
      <c r="A3" s="37" t="s">
        <v>34</v>
      </c>
      <c r="B3" s="39" t="s">
        <v>35</v>
      </c>
      <c r="C3" s="32" t="s">
        <v>41</v>
      </c>
      <c r="D3" s="33"/>
      <c r="E3" s="33"/>
      <c r="F3" s="34" t="s">
        <v>42</v>
      </c>
      <c r="G3" s="34"/>
      <c r="H3" s="35"/>
      <c r="I3" s="34" t="s">
        <v>38</v>
      </c>
      <c r="J3" s="34"/>
      <c r="K3" s="36"/>
    </row>
    <row r="4" spans="1:11" s="6" customFormat="1" ht="17.25" customHeight="1">
      <c r="A4" s="38"/>
      <c r="B4" s="40"/>
      <c r="C4" s="26" t="s">
        <v>39</v>
      </c>
      <c r="D4" s="27" t="s">
        <v>40</v>
      </c>
      <c r="E4" s="27" t="s">
        <v>38</v>
      </c>
      <c r="F4" s="26" t="s">
        <v>39</v>
      </c>
      <c r="G4" s="27" t="s">
        <v>40</v>
      </c>
      <c r="H4" s="27" t="s">
        <v>38</v>
      </c>
      <c r="I4" s="27" t="s">
        <v>39</v>
      </c>
      <c r="J4" s="27" t="s">
        <v>40</v>
      </c>
      <c r="K4" s="27" t="s">
        <v>38</v>
      </c>
    </row>
    <row r="5" spans="1:10" s="6" customFormat="1" ht="9" customHeight="1">
      <c r="A5" s="7"/>
      <c r="B5" s="7"/>
      <c r="C5" s="7"/>
      <c r="D5" s="8"/>
      <c r="E5" s="8"/>
      <c r="F5" s="8"/>
      <c r="G5" s="8"/>
      <c r="H5" s="8"/>
      <c r="I5" s="8"/>
      <c r="J5" s="8"/>
    </row>
    <row r="6" spans="1:11" s="6" customFormat="1" ht="12" customHeight="1">
      <c r="A6" s="9" t="s">
        <v>1</v>
      </c>
      <c r="B6" s="9" t="s">
        <v>53</v>
      </c>
      <c r="C6" s="9">
        <v>3.3</v>
      </c>
      <c r="D6" s="9">
        <v>16.1</v>
      </c>
      <c r="E6" s="10">
        <f>SUM(C6:D6)</f>
        <v>19.400000000000002</v>
      </c>
      <c r="F6" s="9">
        <v>1.6</v>
      </c>
      <c r="G6" s="9">
        <v>9.4</v>
      </c>
      <c r="H6" s="10">
        <f>SUM(F6:G6)</f>
        <v>11</v>
      </c>
      <c r="I6" s="10">
        <f>+F6+C6</f>
        <v>4.9</v>
      </c>
      <c r="J6" s="10">
        <f>+G6+D6</f>
        <v>25.5</v>
      </c>
      <c r="K6" s="10">
        <f>SUM(I6:J6)</f>
        <v>30.4</v>
      </c>
    </row>
    <row r="7" spans="1:11" s="6" customFormat="1" ht="12" customHeight="1">
      <c r="A7" s="9" t="s">
        <v>2</v>
      </c>
      <c r="B7" s="9" t="s">
        <v>54</v>
      </c>
      <c r="C7" s="9">
        <v>14.6</v>
      </c>
      <c r="D7" s="9">
        <v>99.4</v>
      </c>
      <c r="E7" s="10">
        <f>SUM(C7:D7)</f>
        <v>114</v>
      </c>
      <c r="F7" s="9">
        <v>7.8</v>
      </c>
      <c r="G7" s="9">
        <v>59.7</v>
      </c>
      <c r="H7" s="10">
        <f>SUM(F7:G7)</f>
        <v>67.5</v>
      </c>
      <c r="I7" s="10">
        <f aca="true" t="shared" si="0" ref="I7:J9">+F7+C7</f>
        <v>22.4</v>
      </c>
      <c r="J7" s="10">
        <f t="shared" si="0"/>
        <v>159.10000000000002</v>
      </c>
      <c r="K7" s="10">
        <f>SUM(I7:J7)</f>
        <v>181.50000000000003</v>
      </c>
    </row>
    <row r="8" spans="1:11" s="6" customFormat="1" ht="12" customHeight="1">
      <c r="A8" s="9" t="s">
        <v>3</v>
      </c>
      <c r="B8" s="9" t="s">
        <v>55</v>
      </c>
      <c r="C8" s="9">
        <v>9.7</v>
      </c>
      <c r="D8" s="9">
        <v>52.1</v>
      </c>
      <c r="E8" s="10">
        <f>SUM(C8:D8)</f>
        <v>61.8</v>
      </c>
      <c r="F8" s="9">
        <v>5.8</v>
      </c>
      <c r="G8" s="9">
        <v>35.7</v>
      </c>
      <c r="H8" s="10">
        <f>SUM(F8:G8)</f>
        <v>41.5</v>
      </c>
      <c r="I8" s="10">
        <f t="shared" si="0"/>
        <v>15.5</v>
      </c>
      <c r="J8" s="10">
        <f t="shared" si="0"/>
        <v>87.80000000000001</v>
      </c>
      <c r="K8" s="10">
        <f>SUM(I8:J8)</f>
        <v>103.30000000000001</v>
      </c>
    </row>
    <row r="9" spans="1:13" s="6" customFormat="1" ht="12" customHeight="1">
      <c r="A9" s="9" t="s">
        <v>4</v>
      </c>
      <c r="B9" s="9" t="s">
        <v>56</v>
      </c>
      <c r="C9" s="9">
        <v>6.6</v>
      </c>
      <c r="D9" s="10">
        <v>18</v>
      </c>
      <c r="E9" s="10">
        <f>SUM(C9:D9)</f>
        <v>24.6</v>
      </c>
      <c r="F9" s="9">
        <v>5.8</v>
      </c>
      <c r="G9" s="9">
        <v>23.8</v>
      </c>
      <c r="H9" s="10">
        <f>SUM(F9:G9)</f>
        <v>29.6</v>
      </c>
      <c r="I9" s="10">
        <f t="shared" si="0"/>
        <v>12.399999999999999</v>
      </c>
      <c r="J9" s="10">
        <f t="shared" si="0"/>
        <v>41.8</v>
      </c>
      <c r="K9" s="10">
        <f>SUM(I9:J9)</f>
        <v>54.199999999999996</v>
      </c>
      <c r="L9" s="10"/>
      <c r="M9" s="10"/>
    </row>
    <row r="10" spans="1:13" s="6" customFormat="1" ht="12" customHeight="1">
      <c r="A10" s="9" t="s">
        <v>5</v>
      </c>
      <c r="B10" s="9" t="s">
        <v>6</v>
      </c>
      <c r="C10" s="9">
        <v>11.3</v>
      </c>
      <c r="D10" s="9">
        <v>43.9</v>
      </c>
      <c r="E10" s="10">
        <f>SUM(C10:D10)</f>
        <v>55.2</v>
      </c>
      <c r="F10" s="9">
        <v>13.4</v>
      </c>
      <c r="G10" s="9">
        <v>57.5</v>
      </c>
      <c r="H10" s="10">
        <f>SUM(F10:G10)</f>
        <v>70.9</v>
      </c>
      <c r="I10" s="10">
        <f>+F10+C10-0.1</f>
        <v>24.6</v>
      </c>
      <c r="J10" s="10">
        <f>+G10+D10-0.1+0.1</f>
        <v>101.4</v>
      </c>
      <c r="K10" s="10">
        <f>SUM(I10:J10)+0.1</f>
        <v>126.1</v>
      </c>
      <c r="L10" s="10"/>
      <c r="M10" s="10"/>
    </row>
    <row r="11" spans="1:13" s="6" customFormat="1" ht="12" customHeight="1">
      <c r="A11" s="9" t="s">
        <v>7</v>
      </c>
      <c r="B11" s="9" t="s">
        <v>57</v>
      </c>
      <c r="C11" s="11" t="s">
        <v>48</v>
      </c>
      <c r="D11" s="10">
        <v>2.4</v>
      </c>
      <c r="E11" s="11" t="s">
        <v>48</v>
      </c>
      <c r="F11" s="11" t="s">
        <v>48</v>
      </c>
      <c r="G11" s="10">
        <v>2.3</v>
      </c>
      <c r="H11" s="10">
        <v>3.6</v>
      </c>
      <c r="I11" s="11" t="s">
        <v>48</v>
      </c>
      <c r="J11" s="9">
        <v>4.7</v>
      </c>
      <c r="K11" s="10">
        <v>6.5</v>
      </c>
      <c r="L11" s="10"/>
      <c r="M11" s="10"/>
    </row>
    <row r="12" spans="1:13" s="6" customFormat="1" ht="12" customHeight="1">
      <c r="A12" s="9" t="s">
        <v>8</v>
      </c>
      <c r="B12" s="9" t="s">
        <v>58</v>
      </c>
      <c r="C12" s="11" t="s">
        <v>48</v>
      </c>
      <c r="D12" s="9">
        <v>2.4</v>
      </c>
      <c r="E12" s="10">
        <v>3.3</v>
      </c>
      <c r="F12" s="11" t="s">
        <v>48</v>
      </c>
      <c r="G12" s="9">
        <v>1.9</v>
      </c>
      <c r="H12" s="10">
        <v>3.4</v>
      </c>
      <c r="I12" s="11" t="s">
        <v>48</v>
      </c>
      <c r="J12" s="9">
        <v>4.3</v>
      </c>
      <c r="K12" s="10">
        <v>6.7</v>
      </c>
      <c r="L12" s="10"/>
      <c r="M12" s="10"/>
    </row>
    <row r="13" spans="1:13" s="14" customFormat="1" ht="12" customHeight="1">
      <c r="A13" s="12" t="s">
        <v>43</v>
      </c>
      <c r="B13" s="12" t="s">
        <v>0</v>
      </c>
      <c r="C13" s="13">
        <v>5</v>
      </c>
      <c r="D13" s="13">
        <v>13</v>
      </c>
      <c r="E13" s="13">
        <f>SUM(C13:D13)</f>
        <v>18</v>
      </c>
      <c r="F13" s="12">
        <v>5.5</v>
      </c>
      <c r="G13" s="13">
        <v>17.7</v>
      </c>
      <c r="H13" s="13">
        <f>SUM(F13:G13)</f>
        <v>23.2</v>
      </c>
      <c r="I13" s="13">
        <f>+F13+C13</f>
        <v>10.5</v>
      </c>
      <c r="J13" s="13">
        <f>+G13+D13+0.1</f>
        <v>30.8</v>
      </c>
      <c r="K13" s="13">
        <f>SUM(I13:J13)-0.1</f>
        <v>41.199999999999996</v>
      </c>
      <c r="L13" s="13"/>
      <c r="M13" s="13"/>
    </row>
    <row r="14" spans="1:13" s="6" customFormat="1" ht="12" customHeight="1">
      <c r="A14" s="9" t="s">
        <v>44</v>
      </c>
      <c r="B14" s="9" t="s">
        <v>59</v>
      </c>
      <c r="C14" s="9">
        <v>1.9</v>
      </c>
      <c r="D14" s="10">
        <v>5</v>
      </c>
      <c r="E14" s="10">
        <f aca="true" t="shared" si="1" ref="E14:E25">SUM(C14:D14)</f>
        <v>6.9</v>
      </c>
      <c r="F14" s="9">
        <v>2.2</v>
      </c>
      <c r="G14" s="9">
        <v>10.1</v>
      </c>
      <c r="H14" s="10">
        <f aca="true" t="shared" si="2" ref="H14:H20">SUM(F14:G14)</f>
        <v>12.3</v>
      </c>
      <c r="I14" s="10">
        <f>+F14+C14</f>
        <v>4.1</v>
      </c>
      <c r="J14" s="10">
        <f>+G14+D14-0.1+0.1</f>
        <v>15.1</v>
      </c>
      <c r="K14" s="10">
        <f aca="true" t="shared" si="3" ref="K14:K19">SUM(I14:J14)</f>
        <v>19.2</v>
      </c>
      <c r="L14" s="10"/>
      <c r="M14" s="10"/>
    </row>
    <row r="15" spans="1:13" s="6" customFormat="1" ht="12" customHeight="1">
      <c r="A15" s="9" t="s">
        <v>45</v>
      </c>
      <c r="B15" s="9" t="s">
        <v>9</v>
      </c>
      <c r="C15" s="9">
        <v>8.4</v>
      </c>
      <c r="D15" s="9">
        <v>18.3</v>
      </c>
      <c r="E15" s="10">
        <f t="shared" si="1"/>
        <v>26.700000000000003</v>
      </c>
      <c r="F15" s="9">
        <v>11.4</v>
      </c>
      <c r="G15" s="9">
        <v>36.1</v>
      </c>
      <c r="H15" s="10">
        <f t="shared" si="2"/>
        <v>47.5</v>
      </c>
      <c r="I15" s="10">
        <f>+F15+C15</f>
        <v>19.8</v>
      </c>
      <c r="J15" s="10">
        <f>+G15+D15-0.1+0.1</f>
        <v>54.400000000000006</v>
      </c>
      <c r="K15" s="10">
        <f t="shared" si="3"/>
        <v>74.2</v>
      </c>
      <c r="L15" s="10"/>
      <c r="M15" s="10"/>
    </row>
    <row r="16" spans="1:13" s="6" customFormat="1" ht="12" customHeight="1">
      <c r="A16" s="9" t="s">
        <v>46</v>
      </c>
      <c r="B16" s="9" t="s">
        <v>10</v>
      </c>
      <c r="C16" s="9">
        <v>24.9</v>
      </c>
      <c r="D16" s="10">
        <v>62</v>
      </c>
      <c r="E16" s="10">
        <f t="shared" si="1"/>
        <v>86.9</v>
      </c>
      <c r="F16" s="9">
        <v>26.2</v>
      </c>
      <c r="G16" s="10">
        <v>77.1</v>
      </c>
      <c r="H16" s="10">
        <f>SUM(F16:G16)-0.1</f>
        <v>103.2</v>
      </c>
      <c r="I16" s="10">
        <f>+F16+C16</f>
        <v>51.099999999999994</v>
      </c>
      <c r="J16" s="10">
        <f>+G16+D16-0.1</f>
        <v>139</v>
      </c>
      <c r="K16" s="10">
        <f t="shared" si="3"/>
        <v>190.1</v>
      </c>
      <c r="L16" s="10"/>
      <c r="M16" s="10"/>
    </row>
    <row r="17" spans="1:13" s="6" customFormat="1" ht="12" customHeight="1">
      <c r="A17" s="9" t="s">
        <v>47</v>
      </c>
      <c r="B17" s="9" t="s">
        <v>11</v>
      </c>
      <c r="C17" s="9">
        <v>3.4</v>
      </c>
      <c r="D17" s="9">
        <v>7.3</v>
      </c>
      <c r="E17" s="10">
        <f t="shared" si="1"/>
        <v>10.7</v>
      </c>
      <c r="F17" s="9">
        <v>2.9</v>
      </c>
      <c r="G17" s="9">
        <v>13.6</v>
      </c>
      <c r="H17" s="10">
        <f t="shared" si="2"/>
        <v>16.5</v>
      </c>
      <c r="I17" s="10">
        <f>+F17+C17</f>
        <v>6.3</v>
      </c>
      <c r="J17" s="10">
        <f>+G17+D17</f>
        <v>20.9</v>
      </c>
      <c r="K17" s="10">
        <f t="shared" si="3"/>
        <v>27.2</v>
      </c>
      <c r="L17" s="10"/>
      <c r="M17" s="10"/>
    </row>
    <row r="18" spans="1:13" s="6" customFormat="1" ht="12" customHeight="1">
      <c r="A18" s="9" t="s">
        <v>12</v>
      </c>
      <c r="B18" s="9" t="s">
        <v>13</v>
      </c>
      <c r="C18" s="9">
        <v>6.1</v>
      </c>
      <c r="D18" s="9">
        <v>15.4</v>
      </c>
      <c r="E18" s="10">
        <f>SUM(C18:D18)+0.1</f>
        <v>21.6</v>
      </c>
      <c r="F18" s="9">
        <v>5.4</v>
      </c>
      <c r="G18" s="9">
        <v>12.1</v>
      </c>
      <c r="H18" s="10">
        <f t="shared" si="2"/>
        <v>17.5</v>
      </c>
      <c r="I18" s="10">
        <f>+F18+C18+0.1</f>
        <v>11.6</v>
      </c>
      <c r="J18" s="10">
        <f>+G18+D18</f>
        <v>27.5</v>
      </c>
      <c r="K18" s="10">
        <f t="shared" si="3"/>
        <v>39.1</v>
      </c>
      <c r="L18" s="10"/>
      <c r="M18" s="10"/>
    </row>
    <row r="19" spans="1:13" s="6" customFormat="1" ht="12" customHeight="1">
      <c r="A19" s="9" t="s">
        <v>14</v>
      </c>
      <c r="B19" s="9" t="s">
        <v>15</v>
      </c>
      <c r="C19" s="9">
        <v>6.1</v>
      </c>
      <c r="D19" s="9">
        <v>15.6</v>
      </c>
      <c r="E19" s="10">
        <f t="shared" si="1"/>
        <v>21.7</v>
      </c>
      <c r="F19" s="9">
        <v>4.8</v>
      </c>
      <c r="G19" s="10">
        <v>13</v>
      </c>
      <c r="H19" s="10">
        <f t="shared" si="2"/>
        <v>17.8</v>
      </c>
      <c r="I19" s="10">
        <f>+F19+C19</f>
        <v>10.899999999999999</v>
      </c>
      <c r="J19" s="10">
        <f>+G19+D19</f>
        <v>28.6</v>
      </c>
      <c r="K19" s="10">
        <f t="shared" si="3"/>
        <v>39.5</v>
      </c>
      <c r="L19" s="10"/>
      <c r="M19" s="10"/>
    </row>
    <row r="20" spans="1:13" s="6" customFormat="1" ht="12" customHeight="1">
      <c r="A20" s="9" t="s">
        <v>16</v>
      </c>
      <c r="B20" s="9" t="s">
        <v>60</v>
      </c>
      <c r="C20" s="9">
        <v>3.3</v>
      </c>
      <c r="D20" s="9">
        <v>11.2</v>
      </c>
      <c r="E20" s="10">
        <f t="shared" si="1"/>
        <v>14.5</v>
      </c>
      <c r="F20" s="9">
        <v>2.3</v>
      </c>
      <c r="G20" s="9">
        <v>8.6</v>
      </c>
      <c r="H20" s="10">
        <f t="shared" si="2"/>
        <v>10.899999999999999</v>
      </c>
      <c r="I20" s="10">
        <f>+F20+C20+0.1</f>
        <v>5.699999999999999</v>
      </c>
      <c r="J20" s="10">
        <f>+G20+D20</f>
        <v>19.799999999999997</v>
      </c>
      <c r="K20" s="10">
        <f>SUM(I20:J20)-0.1</f>
        <v>25.399999999999995</v>
      </c>
      <c r="L20" s="10"/>
      <c r="M20" s="10"/>
    </row>
    <row r="21" spans="1:13" s="6" customFormat="1" ht="12" customHeight="1">
      <c r="A21" s="9" t="s">
        <v>17</v>
      </c>
      <c r="B21" s="9" t="s">
        <v>61</v>
      </c>
      <c r="C21" s="11" t="s">
        <v>48</v>
      </c>
      <c r="D21" s="9">
        <v>5.4</v>
      </c>
      <c r="E21" s="10">
        <v>6.9</v>
      </c>
      <c r="F21" s="11" t="s">
        <v>48</v>
      </c>
      <c r="G21" s="10">
        <v>2.6</v>
      </c>
      <c r="H21" s="10">
        <v>3.9</v>
      </c>
      <c r="I21" s="10">
        <v>2.8</v>
      </c>
      <c r="J21" s="10">
        <f>+G21+D21</f>
        <v>8</v>
      </c>
      <c r="K21" s="10">
        <f aca="true" t="shared" si="4" ref="K21:K26">+I21+J21</f>
        <v>10.8</v>
      </c>
      <c r="L21" s="10"/>
      <c r="M21" s="10"/>
    </row>
    <row r="22" spans="1:13" s="6" customFormat="1" ht="12" customHeight="1">
      <c r="A22" s="9" t="s">
        <v>18</v>
      </c>
      <c r="B22" s="9" t="s">
        <v>62</v>
      </c>
      <c r="C22" s="9">
        <v>2.5</v>
      </c>
      <c r="D22" s="9">
        <v>7.5</v>
      </c>
      <c r="E22" s="10">
        <f>SUM(C22:D22)-0.1</f>
        <v>9.9</v>
      </c>
      <c r="F22" s="11" t="s">
        <v>48</v>
      </c>
      <c r="G22" s="10">
        <v>4</v>
      </c>
      <c r="H22" s="10">
        <v>5.4</v>
      </c>
      <c r="I22" s="10">
        <v>3.9</v>
      </c>
      <c r="J22" s="10">
        <f>+G22+D22-0.1</f>
        <v>11.4</v>
      </c>
      <c r="K22" s="10">
        <f t="shared" si="4"/>
        <v>15.3</v>
      </c>
      <c r="L22" s="10"/>
      <c r="M22" s="10"/>
    </row>
    <row r="23" spans="1:13" s="6" customFormat="1" ht="12" customHeight="1">
      <c r="A23" s="9" t="s">
        <v>19</v>
      </c>
      <c r="B23" s="9" t="s">
        <v>20</v>
      </c>
      <c r="C23" s="9">
        <v>7.4</v>
      </c>
      <c r="D23" s="9">
        <v>18.4</v>
      </c>
      <c r="E23" s="10">
        <f t="shared" si="1"/>
        <v>25.799999999999997</v>
      </c>
      <c r="F23" s="9">
        <v>6.1</v>
      </c>
      <c r="G23" s="9">
        <v>12.5</v>
      </c>
      <c r="H23" s="10">
        <f>SUM(F23:G23)</f>
        <v>18.6</v>
      </c>
      <c r="I23" s="10">
        <f>+F23+C23</f>
        <v>13.5</v>
      </c>
      <c r="J23" s="10">
        <f aca="true" t="shared" si="5" ref="J23:J32">+G23+D23</f>
        <v>30.9</v>
      </c>
      <c r="K23" s="10">
        <f t="shared" si="4"/>
        <v>44.4</v>
      </c>
      <c r="L23" s="10"/>
      <c r="M23" s="10"/>
    </row>
    <row r="24" spans="1:13" s="6" customFormat="1" ht="12" customHeight="1">
      <c r="A24" s="9" t="s">
        <v>21</v>
      </c>
      <c r="B24" s="9" t="s">
        <v>63</v>
      </c>
      <c r="C24" s="10">
        <v>9.4</v>
      </c>
      <c r="D24" s="9">
        <v>14.1</v>
      </c>
      <c r="E24" s="10">
        <f t="shared" si="1"/>
        <v>23.5</v>
      </c>
      <c r="F24" s="11" t="s">
        <v>48</v>
      </c>
      <c r="G24" s="9">
        <v>9.3</v>
      </c>
      <c r="H24" s="10">
        <v>14</v>
      </c>
      <c r="I24" s="10">
        <v>14.1</v>
      </c>
      <c r="J24" s="10">
        <f t="shared" si="5"/>
        <v>23.4</v>
      </c>
      <c r="K24" s="10">
        <f t="shared" si="4"/>
        <v>37.5</v>
      </c>
      <c r="L24" s="10"/>
      <c r="M24" s="10"/>
    </row>
    <row r="25" spans="1:13" s="5" customFormat="1" ht="12" customHeight="1">
      <c r="A25" s="9" t="s">
        <v>22</v>
      </c>
      <c r="B25" s="9" t="s">
        <v>64</v>
      </c>
      <c r="C25" s="9">
        <v>8.7</v>
      </c>
      <c r="D25" s="9">
        <v>19.9</v>
      </c>
      <c r="E25" s="10">
        <f t="shared" si="1"/>
        <v>28.599999999999998</v>
      </c>
      <c r="F25" s="11" t="s">
        <v>48</v>
      </c>
      <c r="G25" s="9">
        <v>8.6</v>
      </c>
      <c r="H25" s="10">
        <v>13.5</v>
      </c>
      <c r="I25" s="10">
        <v>13.6</v>
      </c>
      <c r="J25" s="10">
        <f t="shared" si="5"/>
        <v>28.5</v>
      </c>
      <c r="K25" s="10">
        <f t="shared" si="4"/>
        <v>42.1</v>
      </c>
      <c r="L25" s="10"/>
      <c r="M25" s="10"/>
    </row>
    <row r="26" spans="1:13" s="5" customFormat="1" ht="12" customHeight="1">
      <c r="A26" s="9" t="s">
        <v>23</v>
      </c>
      <c r="B26" s="9" t="s">
        <v>65</v>
      </c>
      <c r="C26" s="9">
        <v>6.1</v>
      </c>
      <c r="D26" s="10">
        <v>10.5</v>
      </c>
      <c r="E26" s="10">
        <f>SUM(C26:D26)+0.1</f>
        <v>16.700000000000003</v>
      </c>
      <c r="F26" s="11" t="s">
        <v>48</v>
      </c>
      <c r="G26" s="10">
        <v>4.8</v>
      </c>
      <c r="H26" s="10">
        <v>9.5</v>
      </c>
      <c r="I26" s="10">
        <v>10.8</v>
      </c>
      <c r="J26" s="10">
        <f t="shared" si="5"/>
        <v>15.3</v>
      </c>
      <c r="K26" s="10">
        <f t="shared" si="4"/>
        <v>26.1</v>
      </c>
      <c r="L26" s="10"/>
      <c r="M26" s="10"/>
    </row>
    <row r="27" spans="1:13" s="5" customFormat="1" ht="12" customHeight="1">
      <c r="A27" s="9" t="s">
        <v>24</v>
      </c>
      <c r="B27" s="9" t="s">
        <v>66</v>
      </c>
      <c r="C27" s="11" t="s">
        <v>48</v>
      </c>
      <c r="D27" s="10">
        <v>7</v>
      </c>
      <c r="E27" s="10">
        <v>11.8</v>
      </c>
      <c r="F27" s="11" t="s">
        <v>48</v>
      </c>
      <c r="G27" s="9">
        <v>6.1</v>
      </c>
      <c r="H27" s="10">
        <v>9.1</v>
      </c>
      <c r="I27" s="10">
        <v>7.9</v>
      </c>
      <c r="J27" s="10">
        <f t="shared" si="5"/>
        <v>13.1</v>
      </c>
      <c r="K27" s="10">
        <f>+I27+J27-0.1</f>
        <v>20.9</v>
      </c>
      <c r="L27" s="10"/>
      <c r="M27" s="10"/>
    </row>
    <row r="28" spans="1:13" s="16" customFormat="1" ht="12" customHeight="1">
      <c r="A28" s="9" t="s">
        <v>25</v>
      </c>
      <c r="B28" s="9" t="s">
        <v>67</v>
      </c>
      <c r="C28" s="11" t="s">
        <v>48</v>
      </c>
      <c r="D28" s="9">
        <v>4.8</v>
      </c>
      <c r="E28" s="10">
        <v>6.7</v>
      </c>
      <c r="F28" s="11" t="s">
        <v>48</v>
      </c>
      <c r="G28" s="9">
        <v>2.1</v>
      </c>
      <c r="H28" s="15" t="s">
        <v>48</v>
      </c>
      <c r="I28" s="11" t="s">
        <v>48</v>
      </c>
      <c r="J28" s="10">
        <v>7</v>
      </c>
      <c r="K28" s="10">
        <v>10.1</v>
      </c>
      <c r="L28" s="10"/>
      <c r="M28" s="10"/>
    </row>
    <row r="29" spans="1:13" s="5" customFormat="1" ht="12" customHeight="1">
      <c r="A29" s="9" t="s">
        <v>26</v>
      </c>
      <c r="B29" s="9" t="s">
        <v>68</v>
      </c>
      <c r="C29" s="11" t="s">
        <v>48</v>
      </c>
      <c r="D29" s="9">
        <v>9.6</v>
      </c>
      <c r="E29" s="10">
        <v>14.8</v>
      </c>
      <c r="F29" s="11" t="s">
        <v>48</v>
      </c>
      <c r="G29" s="9">
        <v>5.1</v>
      </c>
      <c r="H29" s="10">
        <v>8.1</v>
      </c>
      <c r="I29" s="10">
        <v>8.2</v>
      </c>
      <c r="J29" s="10">
        <f t="shared" si="5"/>
        <v>14.7</v>
      </c>
      <c r="K29" s="10">
        <f>+I29+J29</f>
        <v>22.9</v>
      </c>
      <c r="L29" s="10"/>
      <c r="M29" s="10"/>
    </row>
    <row r="30" spans="1:13" s="5" customFormat="1" ht="12" customHeight="1">
      <c r="A30" s="9" t="s">
        <v>27</v>
      </c>
      <c r="B30" s="9" t="s">
        <v>28</v>
      </c>
      <c r="C30" s="9">
        <v>10.5</v>
      </c>
      <c r="D30" s="9">
        <v>16.8</v>
      </c>
      <c r="E30" s="10">
        <f>SUM(C30:D30)</f>
        <v>27.3</v>
      </c>
      <c r="F30" s="9">
        <v>8.7</v>
      </c>
      <c r="G30" s="9">
        <v>11.9</v>
      </c>
      <c r="H30" s="10">
        <f>SUM(F30:G30)</f>
        <v>20.6</v>
      </c>
      <c r="I30" s="10">
        <f>+F30+C30</f>
        <v>19.2</v>
      </c>
      <c r="J30" s="10">
        <f t="shared" si="5"/>
        <v>28.700000000000003</v>
      </c>
      <c r="K30" s="10">
        <f>+I30+J30</f>
        <v>47.900000000000006</v>
      </c>
      <c r="L30" s="10"/>
      <c r="M30" s="10"/>
    </row>
    <row r="31" spans="1:13" s="5" customFormat="1" ht="12" customHeight="1">
      <c r="A31" s="9" t="s">
        <v>29</v>
      </c>
      <c r="B31" s="9" t="s">
        <v>30</v>
      </c>
      <c r="C31" s="9">
        <v>12.6</v>
      </c>
      <c r="D31" s="10">
        <v>21.9</v>
      </c>
      <c r="E31" s="10">
        <f>SUM(C31:D31)</f>
        <v>34.5</v>
      </c>
      <c r="F31" s="10">
        <v>8.4</v>
      </c>
      <c r="G31" s="10">
        <v>13.8</v>
      </c>
      <c r="H31" s="10">
        <f>SUM(F31:G31)</f>
        <v>22.200000000000003</v>
      </c>
      <c r="I31" s="10">
        <f>+F31+C31</f>
        <v>21</v>
      </c>
      <c r="J31" s="10">
        <f t="shared" si="5"/>
        <v>35.7</v>
      </c>
      <c r="K31" s="10">
        <f>+I31+J31</f>
        <v>56.7</v>
      </c>
      <c r="L31" s="10"/>
      <c r="M31" s="10"/>
    </row>
    <row r="32" spans="1:13" s="5" customFormat="1" ht="12" customHeight="1">
      <c r="A32" s="9" t="s">
        <v>31</v>
      </c>
      <c r="B32" s="9" t="s">
        <v>32</v>
      </c>
      <c r="C32" s="9">
        <v>20.3</v>
      </c>
      <c r="D32" s="9">
        <v>32.5</v>
      </c>
      <c r="E32" s="10">
        <f>SUM(C32:D32)</f>
        <v>52.8</v>
      </c>
      <c r="F32" s="9">
        <v>11.9</v>
      </c>
      <c r="G32" s="10">
        <v>18</v>
      </c>
      <c r="H32" s="10">
        <f>SUM(F32:G32)</f>
        <v>29.9</v>
      </c>
      <c r="I32" s="10">
        <f>+F32+C32</f>
        <v>32.2</v>
      </c>
      <c r="J32" s="10">
        <f t="shared" si="5"/>
        <v>50.5</v>
      </c>
      <c r="K32" s="10">
        <f>+I32+J32</f>
        <v>82.7</v>
      </c>
      <c r="L32" s="10"/>
      <c r="M32" s="10"/>
    </row>
    <row r="33" spans="1:13" s="19" customFormat="1" ht="12" customHeight="1">
      <c r="A33" s="17"/>
      <c r="B33" s="17" t="s">
        <v>36</v>
      </c>
      <c r="C33" s="18" t="s">
        <v>48</v>
      </c>
      <c r="D33" s="19">
        <f>SUM(D6:D32)</f>
        <v>550.5</v>
      </c>
      <c r="E33" s="18" t="s">
        <v>48</v>
      </c>
      <c r="F33" s="18" t="s">
        <v>48</v>
      </c>
      <c r="G33" s="19">
        <f>SUM(G6:G32)</f>
        <v>477.4000000000002</v>
      </c>
      <c r="H33" s="18" t="s">
        <v>48</v>
      </c>
      <c r="I33" s="18" t="s">
        <v>48</v>
      </c>
      <c r="J33" s="20">
        <f>SUM(J6:J32)</f>
        <v>1027.9</v>
      </c>
      <c r="K33" s="20">
        <f>SUM(K6:K32)</f>
        <v>1382.0000000000002</v>
      </c>
      <c r="L33" s="10"/>
      <c r="M33" s="10"/>
    </row>
    <row r="34" spans="1:13" s="19" customFormat="1" ht="12" customHeight="1">
      <c r="A34" s="21"/>
      <c r="B34" s="21" t="s">
        <v>37</v>
      </c>
      <c r="C34" s="22">
        <v>1736</v>
      </c>
      <c r="D34" s="22">
        <v>5276</v>
      </c>
      <c r="E34" s="22">
        <f>+C34+D34</f>
        <v>7012</v>
      </c>
      <c r="F34" s="22">
        <v>1521.7</v>
      </c>
      <c r="G34" s="22">
        <v>5254.1</v>
      </c>
      <c r="H34" s="22">
        <f>SUM(F34:G34)</f>
        <v>6775.8</v>
      </c>
      <c r="I34" s="22">
        <f>+C34+F34+0.1</f>
        <v>3257.7999999999997</v>
      </c>
      <c r="J34" s="22">
        <f>+D34+G34</f>
        <v>10530.1</v>
      </c>
      <c r="K34" s="22">
        <f>SUM(I34:J34)-0.1</f>
        <v>13787.8</v>
      </c>
      <c r="L34" s="10"/>
      <c r="M34" s="10"/>
    </row>
    <row r="35" spans="1:13" s="5" customFormat="1" ht="12" customHeight="1">
      <c r="A35" s="2" t="s">
        <v>33</v>
      </c>
      <c r="C35" s="2"/>
      <c r="D35" s="23"/>
      <c r="E35" s="23"/>
      <c r="F35" s="23"/>
      <c r="G35" s="23"/>
      <c r="H35" s="23"/>
      <c r="I35" s="23"/>
      <c r="J35" s="23"/>
      <c r="K35" s="23"/>
      <c r="L35" s="20"/>
      <c r="M35" s="20"/>
    </row>
    <row r="36" spans="1:13" s="5" customFormat="1" ht="12" customHeight="1">
      <c r="A36" s="3" t="s">
        <v>52</v>
      </c>
      <c r="B36" s="3"/>
      <c r="C36" s="3"/>
      <c r="D36" s="23"/>
      <c r="E36" s="23"/>
      <c r="F36" s="23"/>
      <c r="G36" s="23"/>
      <c r="H36" s="23"/>
      <c r="I36" s="23"/>
      <c r="J36" s="23"/>
      <c r="K36" s="23"/>
      <c r="L36" s="20"/>
      <c r="M36" s="20"/>
    </row>
    <row r="37" spans="1:13" s="5" customFormat="1" ht="12" customHeight="1">
      <c r="A37" s="3" t="s">
        <v>50</v>
      </c>
      <c r="B37" s="3"/>
      <c r="C37" s="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s="5" customFormat="1" ht="12" customHeight="1">
      <c r="A38" s="3" t="s">
        <v>51</v>
      </c>
      <c r="B38" s="24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s="5" customFormat="1" ht="12" customHeight="1">
      <c r="A39" s="3"/>
      <c r="B39" s="3"/>
      <c r="C39" s="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5" customFormat="1" ht="12" customHeight="1">
      <c r="A40" s="3"/>
      <c r="B40" s="3"/>
      <c r="C40" s="3"/>
      <c r="D40" s="23"/>
      <c r="E40" s="23"/>
      <c r="F40" s="25"/>
      <c r="G40" s="25"/>
      <c r="H40" s="25"/>
      <c r="I40" s="23"/>
      <c r="J40" s="25"/>
      <c r="K40" s="23"/>
      <c r="L40" s="23"/>
      <c r="M40" s="23"/>
    </row>
    <row r="41" spans="1:13" s="5" customFormat="1" ht="12" customHeight="1">
      <c r="A41" s="3"/>
      <c r="B41" s="24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5" customFormat="1" ht="12" customHeight="1">
      <c r="A42" s="3"/>
      <c r="B42" s="3"/>
      <c r="C42" s="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5" customFormat="1" ht="12" customHeight="1">
      <c r="A43" s="3"/>
      <c r="B43" s="3"/>
      <c r="C43" s="3"/>
      <c r="D43" s="23"/>
      <c r="E43" s="23"/>
      <c r="F43" s="25"/>
      <c r="G43" s="25"/>
      <c r="H43" s="25"/>
      <c r="I43" s="23"/>
      <c r="J43" s="25"/>
      <c r="K43" s="23"/>
      <c r="L43" s="25"/>
      <c r="M43" s="23"/>
    </row>
    <row r="44" spans="1:13" s="5" customFormat="1" ht="12" customHeight="1">
      <c r="A44" s="3"/>
      <c r="B44" s="3"/>
      <c r="C44" s="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5" customFormat="1" ht="12" customHeight="1">
      <c r="A45" s="3"/>
      <c r="B45" s="3"/>
      <c r="C45" s="3"/>
      <c r="D45" s="23"/>
      <c r="E45" s="23"/>
      <c r="F45" s="25"/>
      <c r="G45" s="25"/>
      <c r="H45" s="25"/>
      <c r="I45" s="23"/>
      <c r="J45" s="25"/>
      <c r="K45" s="23"/>
      <c r="L45" s="23"/>
      <c r="M45" s="23"/>
    </row>
    <row r="46" spans="1:13" s="5" customFormat="1" ht="12" customHeight="1">
      <c r="A46" s="3"/>
      <c r="B46" s="3"/>
      <c r="C46" s="3"/>
      <c r="D46" s="23"/>
      <c r="E46" s="23"/>
      <c r="F46" s="23"/>
      <c r="G46" s="23"/>
      <c r="H46" s="23"/>
      <c r="I46" s="23"/>
      <c r="J46" s="23"/>
      <c r="K46" s="23"/>
      <c r="L46" s="25"/>
      <c r="M46" s="23"/>
    </row>
    <row r="47" spans="1:13" s="5" customFormat="1" ht="12" customHeight="1">
      <c r="A47" s="3"/>
      <c r="B47" s="3"/>
      <c r="C47" s="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s="5" customFormat="1" ht="12" customHeight="1">
      <c r="A48" s="3"/>
      <c r="B48" s="3"/>
      <c r="C48" s="3"/>
      <c r="D48" s="23"/>
      <c r="E48" s="23"/>
      <c r="F48" s="23"/>
      <c r="G48" s="23"/>
      <c r="H48" s="23"/>
      <c r="I48" s="23"/>
      <c r="J48" s="23"/>
      <c r="K48" s="23"/>
      <c r="L48" s="25"/>
      <c r="M48" s="23"/>
    </row>
    <row r="49" spans="1:13" s="5" customFormat="1" ht="12" customHeight="1">
      <c r="A49" s="3"/>
      <c r="B49" s="3"/>
      <c r="C49" s="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s="5" customFormat="1" ht="12" customHeight="1">
      <c r="A50" s="3"/>
      <c r="B50" s="3"/>
      <c r="C50" s="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5" customFormat="1" ht="9">
      <c r="A51" s="3"/>
      <c r="B51" s="3"/>
      <c r="C51" s="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s="5" customFormat="1" ht="9">
      <c r="A52" s="3"/>
      <c r="B52" s="3"/>
      <c r="C52" s="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s="5" customFormat="1" ht="9">
      <c r="A53" s="3"/>
      <c r="B53" s="3"/>
      <c r="C53" s="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5" customFormat="1" ht="9">
      <c r="A54" s="3"/>
      <c r="B54" s="3"/>
      <c r="C54" s="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5" customFormat="1" ht="9">
      <c r="A55" s="3"/>
      <c r="B55" s="3"/>
      <c r="C55" s="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s="5" customFormat="1" ht="9">
      <c r="A56" s="3"/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5" customFormat="1" ht="9">
      <c r="A57" s="3"/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s="5" customFormat="1" ht="9">
      <c r="A58" s="3"/>
      <c r="B58" s="3"/>
      <c r="C58" s="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s="5" customFormat="1" ht="9">
      <c r="A59" s="3"/>
      <c r="B59" s="3"/>
      <c r="C59" s="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s="5" customFormat="1" ht="9">
      <c r="A60" s="3"/>
      <c r="B60" s="3"/>
      <c r="C60" s="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s="5" customFormat="1" ht="9">
      <c r="A61" s="3"/>
      <c r="B61" s="3"/>
      <c r="C61" s="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s="5" customFormat="1" ht="9">
      <c r="A62" s="3"/>
      <c r="B62" s="3"/>
      <c r="C62" s="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s="5" customFormat="1" ht="9">
      <c r="A63" s="3"/>
      <c r="B63" s="3"/>
      <c r="C63" s="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s="5" customFormat="1" ht="9">
      <c r="A64" s="3"/>
      <c r="B64" s="3"/>
      <c r="C64" s="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s="5" customFormat="1" ht="9">
      <c r="A65" s="3"/>
      <c r="B65" s="3"/>
      <c r="C65" s="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s="5" customFormat="1" ht="9">
      <c r="A66" s="3"/>
      <c r="B66" s="3"/>
      <c r="C66" s="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s="5" customFormat="1" ht="9">
      <c r="A67" s="3"/>
      <c r="B67" s="3"/>
      <c r="C67" s="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s="5" customFormat="1" ht="9">
      <c r="A68" s="3"/>
      <c r="B68" s="3"/>
      <c r="C68" s="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s="5" customFormat="1" ht="9">
      <c r="A69" s="3"/>
      <c r="B69" s="3"/>
      <c r="C69" s="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5" customFormat="1" ht="9">
      <c r="A70" s="3"/>
      <c r="B70" s="3"/>
      <c r="C70" s="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5" customFormat="1" ht="9">
      <c r="A71" s="3"/>
      <c r="B71" s="3"/>
      <c r="C71" s="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5" customFormat="1" ht="9">
      <c r="A72" s="3"/>
      <c r="B72" s="3"/>
      <c r="C72" s="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s="5" customFormat="1" ht="9">
      <c r="A73" s="3"/>
      <c r="B73" s="3"/>
      <c r="C73" s="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s="5" customFormat="1" ht="9">
      <c r="A74" s="3"/>
      <c r="B74" s="3"/>
      <c r="C74" s="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s="5" customFormat="1" ht="9">
      <c r="A75" s="3"/>
      <c r="B75" s="3"/>
      <c r="C75" s="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s="5" customFormat="1" ht="9">
      <c r="A76" s="3"/>
      <c r="B76" s="3"/>
      <c r="C76" s="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s="5" customFormat="1" ht="9">
      <c r="A77" s="3"/>
      <c r="B77" s="3"/>
      <c r="C77" s="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3" s="5" customFormat="1" ht="9">
      <c r="A78" s="3"/>
      <c r="B78" s="3"/>
      <c r="C78" s="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3" s="5" customFormat="1" ht="9">
      <c r="A79" s="3"/>
      <c r="B79" s="3"/>
      <c r="C79" s="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3" s="5" customFormat="1" ht="9">
      <c r="A80" s="3"/>
      <c r="B80" s="3"/>
      <c r="C80" s="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s="5" customFormat="1" ht="9">
      <c r="A81" s="3"/>
      <c r="B81" s="3"/>
      <c r="C81" s="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 s="5" customFormat="1" ht="9">
      <c r="A82" s="3"/>
      <c r="B82" s="3"/>
      <c r="C82" s="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s="5" customFormat="1" ht="9">
      <c r="A83" s="3"/>
      <c r="B83" s="3"/>
      <c r="C83" s="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s="5" customFormat="1" ht="9">
      <c r="A84" s="3"/>
      <c r="B84" s="3"/>
      <c r="C84" s="3"/>
      <c r="D84" s="23"/>
      <c r="E84" s="23"/>
      <c r="F84" s="23"/>
      <c r="G84" s="23"/>
      <c r="H84" s="23"/>
      <c r="I84" s="23"/>
      <c r="J84" s="23"/>
      <c r="L84" s="23"/>
      <c r="M84" s="23"/>
    </row>
    <row r="85" spans="1:13" s="5" customFormat="1" ht="9">
      <c r="A85" s="3"/>
      <c r="B85" s="3"/>
      <c r="C85" s="3"/>
      <c r="D85" s="23"/>
      <c r="E85" s="23"/>
      <c r="F85" s="23"/>
      <c r="G85" s="23"/>
      <c r="H85" s="23"/>
      <c r="I85" s="23"/>
      <c r="J85" s="23"/>
      <c r="L85" s="23"/>
      <c r="M85" s="23"/>
    </row>
    <row r="86" spans="12:13" ht="12.75">
      <c r="L86" s="30"/>
      <c r="M86" s="30"/>
    </row>
  </sheetData>
  <mergeCells count="5"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2004-11-22T12:43:42Z</cp:lastPrinted>
  <dcterms:created xsi:type="dcterms:W3CDTF">2002-06-21T13:42:56Z</dcterms:created>
  <dcterms:modified xsi:type="dcterms:W3CDTF">2005-01-17T12:07:24Z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