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1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<sst xmlns="http://schemas.openxmlformats.org/spreadsheetml/2006/main" count="32" uniqueCount="32">
  <si>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Iscritte</t>
  </si>
  <si>
    <t>Cessate</t>
  </si>
  <si>
    <t xml:space="preserve">Piemonte </t>
  </si>
  <si>
    <t>Valle d'Aosta</t>
  </si>
  <si>
    <t>Lombardia</t>
  </si>
  <si>
    <t>Trentino A.A.</t>
  </si>
  <si>
    <t>Veneto</t>
  </si>
  <si>
    <t>Friuli V.G.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</si>
  <si>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</si>
  <si>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</si>
  <si>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</si>
  <si>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</si>
  <si>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</si>
  <si>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</si>
  <si>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</si>
  <si>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</si>
  <si>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</si>
  <si>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</si>
  <si>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</si>
  <si>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</si>
  <si>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</si>
  <si>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 xml:space="preserve">Fonte: </t>
    </r>
    <r>
      <rPr>
        <sz val="7"/>
        <rFont val="Arial"/>
        <family val="2"/>
      </rPr>
      <t>Infocamere</t>
    </r>
  </si>
  <si>
    <t xml:space="preserve">(a) Sezioni ATECO '91: C,D,E </t>
  </si>
  <si>
    <t>(b) Registrate e attive: consistenza al 31.12</t>
  </si>
  <si>
    <t xml:space="preserve">Registrate </t>
  </si>
  <si>
    <t xml:space="preserve">Attive </t>
  </si>
  <si>
    <t>Tasso di crescita 2004</t>
  </si>
  <si>
    <t>REGIONI</t>
  </si>
  <si>
    <t>Tavola  24.10</t>
  </si>
  <si>
    <t>Liguria</t>
  </si>
  <si>
    <t>Italia</t>
  </si>
  <si>
    <t>Movimento anagrafico delle imprese industriali (a) per regione - Anno 2004 (b)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</si>
</sst>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"/>
    <numFmt numFmtId="185" formatCode="0.000"/>
    <numFmt numFmtId="186" formatCode="0.0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186" fontId="4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0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186" fontId="5" fillId="2" borderId="0" xfId="0" applyNumberFormat="1" applyFont="1" applyFill="1" applyAlignment="1">
      <alignment/>
    </xf>
    <xf numFmtId="0" fontId="4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26" sqref="A26:IV26"/>
    </sheetView>
  </sheetViews>
  <sheetFormatPr defaultColWidth="9.140625" defaultRowHeight="12.75"/>
  <cols>
    <col min="1" max="1" width="15.00390625" style="0" customWidth="1"/>
    <col min="2" max="5" width="14.00390625" style="0" customWidth="1"/>
    <col min="6" max="6" width="10.28125" style="0" customWidth="1"/>
  </cols>
  <sheetData>
    <row r="1" spans="1:5" ht="12" customHeight="1">
      <c r="A1" s="1" t="s">
        <v>28</v>
      </c>
      <c r="B1" s="1" t="s">
        <v>31</v>
      </c>
      <c r="D1" s="2"/>
      <c r="E1" s="2"/>
    </row>
    <row r="2" spans="1:5" ht="9" customHeight="1">
      <c r="A2" s="2"/>
      <c r="B2" s="3"/>
      <c r="D2" s="2"/>
      <c r="E2" s="2"/>
    </row>
    <row r="3" spans="1:6" ht="9" customHeight="1">
      <c r="A3" s="22" t="s">
        <v>27</v>
      </c>
      <c r="B3" s="20" t="s">
        <v>24</v>
      </c>
      <c r="C3" s="20" t="s">
        <v>25</v>
      </c>
      <c r="D3" s="20" t="s">
        <v>0</v>
      </c>
      <c r="E3" s="20" t="s">
        <v>1</v>
      </c>
      <c r="F3" s="18" t="s">
        <v>26</v>
      </c>
    </row>
    <row r="4" spans="1:6" ht="9" customHeight="1">
      <c r="A4" s="23"/>
      <c r="B4" s="21"/>
      <c r="C4" s="21"/>
      <c r="D4" s="21"/>
      <c r="E4" s="21"/>
      <c r="F4" s="19"/>
    </row>
    <row r="5" spans="1:5" ht="9" customHeight="1">
      <c r="A5" s="9"/>
      <c r="B5" s="4"/>
      <c r="C5" s="4"/>
      <c r="D5" s="4"/>
      <c r="E5" s="4"/>
    </row>
    <row r="6" spans="1:6" ht="9" customHeight="1">
      <c r="A6" s="8" t="s">
        <v>2</v>
      </c>
      <c r="B6" s="5">
        <v>57419</v>
      </c>
      <c r="C6" s="5">
        <v>50572</v>
      </c>
      <c r="D6" s="5">
        <v>2612</v>
      </c>
      <c r="E6" s="5">
        <v>3353</v>
      </c>
      <c r="F6" s="13">
        <f>(D6-E6)/57763*100</f>
        <v>-1.2828281079583816</v>
      </c>
    </row>
    <row r="7" spans="1:6" ht="9" customHeight="1">
      <c r="A7" s="8" t="s">
        <v>3</v>
      </c>
      <c r="B7" s="5">
        <v>1228</v>
      </c>
      <c r="C7" s="5">
        <v>1146</v>
      </c>
      <c r="D7" s="5">
        <v>63</v>
      </c>
      <c r="E7" s="5">
        <v>59</v>
      </c>
      <c r="F7" s="13">
        <f>(D7-E7)/1225*100</f>
        <v>0.326530612244898</v>
      </c>
    </row>
    <row r="8" spans="1:6" ht="9" customHeight="1">
      <c r="A8" s="8" t="s">
        <v>4</v>
      </c>
      <c r="B8" s="5">
        <v>150339</v>
      </c>
      <c r="C8" s="5">
        <v>127382</v>
      </c>
      <c r="D8" s="5">
        <v>4804</v>
      </c>
      <c r="E8" s="5">
        <v>7427</v>
      </c>
      <c r="F8" s="13">
        <f>(D8-E8)/151038*100</f>
        <v>-1.7366490552046505</v>
      </c>
    </row>
    <row r="9" spans="1:6" ht="9" customHeight="1">
      <c r="A9" s="8" t="s">
        <v>5</v>
      </c>
      <c r="B9" s="5">
        <v>10642</v>
      </c>
      <c r="C9" s="5">
        <v>10105</v>
      </c>
      <c r="D9" s="5">
        <v>340</v>
      </c>
      <c r="E9" s="5">
        <v>474</v>
      </c>
      <c r="F9" s="13">
        <f>(D9-E9)/10653*100</f>
        <v>-1.257861635220126</v>
      </c>
    </row>
    <row r="10" spans="1:6" ht="9" customHeight="1">
      <c r="A10" s="8" t="s">
        <v>6</v>
      </c>
      <c r="B10" s="5">
        <v>77262</v>
      </c>
      <c r="C10" s="5">
        <v>67876</v>
      </c>
      <c r="D10" s="5">
        <v>2958</v>
      </c>
      <c r="E10" s="5">
        <v>4198</v>
      </c>
      <c r="F10" s="13">
        <f>(D10-E10)/77748*100</f>
        <v>-1.5948963317384368</v>
      </c>
    </row>
    <row r="11" spans="1:6" ht="9" customHeight="1">
      <c r="A11" s="8" t="s">
        <v>7</v>
      </c>
      <c r="B11" s="5">
        <v>15546</v>
      </c>
      <c r="C11" s="5">
        <v>12989</v>
      </c>
      <c r="D11" s="5">
        <v>526</v>
      </c>
      <c r="E11" s="5">
        <v>753</v>
      </c>
      <c r="F11" s="13">
        <f>(D11-E11)/15675*100</f>
        <v>-1.4481658692185009</v>
      </c>
    </row>
    <row r="12" spans="1:6" ht="9" customHeight="1">
      <c r="A12" s="15" t="s">
        <v>29</v>
      </c>
      <c r="B12" s="16">
        <v>16584</v>
      </c>
      <c r="C12" s="16">
        <v>14092</v>
      </c>
      <c r="D12" s="16">
        <v>616</v>
      </c>
      <c r="E12" s="16">
        <v>894</v>
      </c>
      <c r="F12" s="17">
        <f>(D12-E12)/16669*100</f>
        <v>-1.6677665126882235</v>
      </c>
    </row>
    <row r="13" spans="1:6" ht="9" customHeight="1">
      <c r="A13" s="8" t="s">
        <v>8</v>
      </c>
      <c r="B13" s="5">
        <v>67270</v>
      </c>
      <c r="C13" s="5">
        <v>58786</v>
      </c>
      <c r="D13" s="5">
        <v>3000</v>
      </c>
      <c r="E13" s="5">
        <v>3831</v>
      </c>
      <c r="F13" s="13">
        <f>(D13-E13)/67432*100</f>
        <v>-1.2323525922410725</v>
      </c>
    </row>
    <row r="14" spans="1:6" ht="9" customHeight="1">
      <c r="A14" s="8" t="s">
        <v>9</v>
      </c>
      <c r="B14" s="5">
        <v>68451</v>
      </c>
      <c r="C14" s="5">
        <v>57300</v>
      </c>
      <c r="D14" s="5">
        <v>3010</v>
      </c>
      <c r="E14" s="5">
        <v>4411</v>
      </c>
      <c r="F14" s="13">
        <f>(D14-E14)/69216*100</f>
        <v>-2.024098474341193</v>
      </c>
    </row>
    <row r="15" spans="1:6" ht="9" customHeight="1">
      <c r="A15" s="8" t="s">
        <v>10</v>
      </c>
      <c r="B15" s="5">
        <v>11838</v>
      </c>
      <c r="C15" s="5">
        <v>10366</v>
      </c>
      <c r="D15" s="5">
        <v>387</v>
      </c>
      <c r="E15" s="5">
        <v>625</v>
      </c>
      <c r="F15" s="13">
        <f>(D15-E15)/11911*100</f>
        <v>-1.9981529678448493</v>
      </c>
    </row>
    <row r="16" spans="1:6" ht="9" customHeight="1">
      <c r="A16" s="8" t="s">
        <v>11</v>
      </c>
      <c r="B16" s="5">
        <v>28480</v>
      </c>
      <c r="C16" s="5">
        <v>24498</v>
      </c>
      <c r="D16" s="5">
        <v>1101</v>
      </c>
      <c r="E16" s="5">
        <v>1687</v>
      </c>
      <c r="F16" s="13">
        <f>(D16-E16)/28472*100</f>
        <v>-2.0581624051699916</v>
      </c>
    </row>
    <row r="17" spans="1:6" ht="9" customHeight="1">
      <c r="A17" s="8" t="s">
        <v>12</v>
      </c>
      <c r="B17" s="5">
        <v>47183</v>
      </c>
      <c r="C17" s="5">
        <v>35646</v>
      </c>
      <c r="D17" s="5">
        <v>1572</v>
      </c>
      <c r="E17" s="5">
        <v>3105</v>
      </c>
      <c r="F17" s="13">
        <f>(D17-E17)/47966*100</f>
        <v>-3.1960138431388905</v>
      </c>
    </row>
    <row r="18" spans="1:6" ht="9" customHeight="1">
      <c r="A18" s="8" t="s">
        <v>13</v>
      </c>
      <c r="B18" s="5">
        <v>17335</v>
      </c>
      <c r="C18" s="5">
        <v>14879</v>
      </c>
      <c r="D18" s="5">
        <v>793</v>
      </c>
      <c r="E18" s="12">
        <v>906</v>
      </c>
      <c r="F18" s="13">
        <f>(D18-E18)/17082*100</f>
        <v>-0.6615150450766889</v>
      </c>
    </row>
    <row r="19" spans="1:6" ht="9" customHeight="1">
      <c r="A19" s="8" t="s">
        <v>14</v>
      </c>
      <c r="B19" s="5">
        <v>3151</v>
      </c>
      <c r="C19" s="5">
        <v>2831</v>
      </c>
      <c r="D19" s="5">
        <v>119</v>
      </c>
      <c r="E19" s="5">
        <v>161</v>
      </c>
      <c r="F19" s="13">
        <f>(D19-E19)/3116*100</f>
        <v>-1.3478818998716302</v>
      </c>
    </row>
    <row r="20" spans="1:6" ht="9" customHeight="1">
      <c r="A20" s="8" t="s">
        <v>15</v>
      </c>
      <c r="B20" s="5">
        <v>59642</v>
      </c>
      <c r="C20" s="5">
        <v>48761</v>
      </c>
      <c r="D20" s="5">
        <v>2626</v>
      </c>
      <c r="E20" s="5">
        <v>3087</v>
      </c>
      <c r="F20" s="13">
        <f>(D20-E20)/59521*100</f>
        <v>-0.7745165571814989</v>
      </c>
    </row>
    <row r="21" spans="1:6" ht="9" customHeight="1">
      <c r="A21" s="8" t="s">
        <v>16</v>
      </c>
      <c r="B21" s="5">
        <v>42482</v>
      </c>
      <c r="C21" s="5">
        <v>36740</v>
      </c>
      <c r="D21" s="5">
        <v>1597</v>
      </c>
      <c r="E21" s="5">
        <v>2335</v>
      </c>
      <c r="F21" s="13">
        <f>(D21-E21)/42505*100</f>
        <v>-1.7362663216092225</v>
      </c>
    </row>
    <row r="22" spans="1:6" ht="9" customHeight="1">
      <c r="A22" s="8" t="s">
        <v>17</v>
      </c>
      <c r="B22" s="5">
        <v>5965</v>
      </c>
      <c r="C22" s="5">
        <v>5040</v>
      </c>
      <c r="D22" s="5">
        <v>195</v>
      </c>
      <c r="E22" s="5">
        <v>312</v>
      </c>
      <c r="F22" s="13">
        <f>(D22-E22)/5953*100</f>
        <v>-1.965395598857719</v>
      </c>
    </row>
    <row r="23" spans="1:6" ht="9" customHeight="1">
      <c r="A23" s="8" t="s">
        <v>18</v>
      </c>
      <c r="B23" s="5">
        <v>19947</v>
      </c>
      <c r="C23" s="5">
        <v>18096</v>
      </c>
      <c r="D23" s="5">
        <v>917</v>
      </c>
      <c r="E23" s="5">
        <v>766</v>
      </c>
      <c r="F23" s="13">
        <f>(D23-E23)/19394*100</f>
        <v>0.7785913169021347</v>
      </c>
    </row>
    <row r="24" spans="1:6" ht="9" customHeight="1">
      <c r="A24" s="8" t="s">
        <v>19</v>
      </c>
      <c r="B24" s="5">
        <v>44184</v>
      </c>
      <c r="C24" s="5">
        <v>38262</v>
      </c>
      <c r="D24" s="5">
        <v>1643</v>
      </c>
      <c r="E24" s="5">
        <v>2186</v>
      </c>
      <c r="F24" s="13">
        <f>(D24-E24)/44011*100</f>
        <v>-1.2337824634750405</v>
      </c>
    </row>
    <row r="25" spans="1:6" ht="9" customHeight="1">
      <c r="A25" s="8" t="s">
        <v>20</v>
      </c>
      <c r="B25" s="5">
        <v>16618</v>
      </c>
      <c r="C25" s="5">
        <v>15111</v>
      </c>
      <c r="D25" s="5">
        <v>814</v>
      </c>
      <c r="E25" s="5">
        <v>761</v>
      </c>
      <c r="F25" s="13">
        <f>(D25-E25)/16259*100</f>
        <v>0.32597330709145705</v>
      </c>
    </row>
    <row r="26" spans="1:6" s="27" customFormat="1" ht="9" customHeight="1">
      <c r="A26" s="24" t="s">
        <v>30</v>
      </c>
      <c r="B26" s="25">
        <v>761566</v>
      </c>
      <c r="C26" s="25">
        <v>650478</v>
      </c>
      <c r="D26" s="25">
        <v>29693</v>
      </c>
      <c r="E26" s="25">
        <v>41331</v>
      </c>
      <c r="F26" s="26">
        <f>(D26-E26)/763609*100</f>
        <v>-1.5240784223339432</v>
      </c>
    </row>
    <row r="27" spans="1:6" ht="4.5" customHeight="1">
      <c r="A27" s="10"/>
      <c r="B27" s="11"/>
      <c r="C27" s="11"/>
      <c r="D27" s="11"/>
      <c r="E27" s="11"/>
      <c r="F27" s="14"/>
    </row>
    <row r="28" ht="9" customHeight="1"/>
    <row r="29" spans="1:2" ht="9" customHeight="1">
      <c r="A29" s="7" t="s">
        <v>21</v>
      </c>
      <c r="B29" s="6"/>
    </row>
    <row r="30" ht="9" customHeight="1">
      <c r="A30" s="6" t="s">
        <v>22</v>
      </c>
    </row>
    <row r="31" ht="9" customHeight="1">
      <c r="A31" s="6" t="s">
        <v>23</v>
      </c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2005-11-28T15:12:44Z</cp:lastPrinted>
  <dcterms:created xsi:type="dcterms:W3CDTF">1996-11-05T10:16:36Z</dcterms:created>
  <dcterms:modified xsi:type="dcterms:W3CDTF">2005-12-13T10:04:36Z</dcterms:modified>
  <cp:category/>
  <cp:version/>
  <cp:contentType/>
  <cp:contentStatus/>
</cp:coreProperties>
</file>