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120" activeTab="0"/>
  </bookViews>
  <sheets>
    <sheet name="Foglio10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<sst xmlns="http://schemas.openxmlformats.org/spreadsheetml/2006/main" count="52" uniqueCount="29">
  <si>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Totale</t>
  </si>
  <si>
    <t>(valori assoluti in migliaia di euro e composizioni percentuali)</t>
  </si>
  <si>
    <t>REGIONI</t>
  </si>
  <si>
    <t>Valori assoluti</t>
  </si>
  <si>
    <t>Composizioni percentuali</t>
  </si>
  <si>
    <t>Ammini-strazioni pubbliche</t>
  </si>
  <si>
    <t>Università</t>
  </si>
  <si>
    <t>Imprese</t>
  </si>
  <si>
    <t>ANNO 2000</t>
  </si>
  <si>
    <t>Piemonte e Valle d'Aosta</t>
  </si>
  <si>
    <t>Lombardia</t>
  </si>
  <si>
    <t>Trento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</si>
  <si>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</si>
  <si>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</si>
  <si>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</si>
  <si>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</si>
  <si>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</si>
  <si>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</si>
  <si>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</si>
  <si>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</si>
  <si>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</si>
  <si>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 e Molise</t>
  </si>
  <si>
    <t>Campania</t>
  </si>
  <si>
    <t>Puglia, Basilicata e Calabria</t>
  </si>
  <si>
    <t>Sicilia</t>
  </si>
  <si>
    <t>Sardegna</t>
  </si>
  <si>
    <t>ANNO 2001</t>
  </si>
  <si>
    <r>
      <t>Fonte</t>
    </r>
    <r>
      <rPr>
        <sz val="7"/>
        <rFont val="Arial"/>
        <family val="2"/>
      </rPr>
      <t>: ISTAT</t>
    </r>
  </si>
  <si>
    <t xml:space="preserve">Tavola 23.6.1  Spesa per R&amp;S intra-muros per settore istituzionale e regione - Anni 2000-2001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</si>
</sst>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0.000"/>
    <numFmt numFmtId="173" formatCode="_-* #,##0.0_-;\-* #,##0.0_-;_-* &quot;-&quot;_-;_-@_-"/>
    <numFmt numFmtId="174" formatCode="0.0"/>
    <numFmt numFmtId="175" formatCode="_-* #,##0_-;\-* #,##0_-;_-* &quot;-&quot;??_-;_-@_-"/>
    <numFmt numFmtId="176" formatCode="#,##0_ ;\-#,##0\ "/>
    <numFmt numFmtId="177" formatCode="#,##0.0_ ;\-#,##0.0\ "/>
  </numFmts>
  <fonts count="7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17" applyFont="1">
      <alignment/>
      <protection/>
    </xf>
    <xf numFmtId="0" fontId="0" fillId="0" borderId="0" xfId="17">
      <alignment/>
      <protection/>
    </xf>
    <xf numFmtId="0" fontId="0" fillId="0" borderId="1" xfId="17" applyBorder="1">
      <alignment/>
      <protection/>
    </xf>
    <xf numFmtId="0" fontId="2" fillId="0" borderId="1" xfId="17" applyFont="1" applyBorder="1">
      <alignment/>
      <protection/>
    </xf>
    <xf numFmtId="0" fontId="3" fillId="0" borderId="0" xfId="17" applyFont="1" applyBorder="1" applyAlignment="1">
      <alignment horizontal="left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2" xfId="17" applyFont="1" applyBorder="1" applyAlignment="1">
      <alignment horizontal="right" vertical="center" wrapText="1"/>
      <protection/>
    </xf>
    <xf numFmtId="0" fontId="3" fillId="0" borderId="2" xfId="17" applyFont="1" applyBorder="1" applyAlignment="1">
      <alignment horizontal="right" vertical="center"/>
      <protection/>
    </xf>
    <xf numFmtId="0" fontId="3" fillId="0" borderId="1" xfId="17" applyFont="1" applyBorder="1" applyAlignment="1">
      <alignment horizontal="right" vertical="center"/>
      <protection/>
    </xf>
    <xf numFmtId="0" fontId="3" fillId="0" borderId="1" xfId="17" applyFont="1" applyBorder="1" applyAlignment="1">
      <alignment horizontal="center"/>
      <protection/>
    </xf>
    <xf numFmtId="0" fontId="3" fillId="0" borderId="0" xfId="17" applyFont="1">
      <alignment/>
      <protection/>
    </xf>
    <xf numFmtId="173" fontId="3" fillId="0" borderId="0" xfId="17" applyNumberFormat="1" applyFont="1">
      <alignment/>
      <protection/>
    </xf>
    <xf numFmtId="41" fontId="3" fillId="0" borderId="0" xfId="16" applyFont="1" applyAlignment="1">
      <alignment/>
    </xf>
    <xf numFmtId="41" fontId="3" fillId="0" borderId="0" xfId="17" applyNumberFormat="1" applyFont="1">
      <alignment/>
      <protection/>
    </xf>
    <xf numFmtId="0" fontId="4" fillId="0" borderId="0" xfId="17" applyFont="1" applyFill="1">
      <alignment/>
      <protection/>
    </xf>
    <xf numFmtId="41" fontId="4" fillId="0" borderId="0" xfId="16" applyFont="1" applyFill="1" applyAlignment="1">
      <alignment/>
    </xf>
    <xf numFmtId="41" fontId="4" fillId="0" borderId="0" xfId="17" applyNumberFormat="1" applyFont="1" applyFill="1">
      <alignment/>
      <protection/>
    </xf>
    <xf numFmtId="173" fontId="4" fillId="0" borderId="0" xfId="17" applyNumberFormat="1" applyFont="1" applyFill="1">
      <alignment/>
      <protection/>
    </xf>
    <xf numFmtId="0" fontId="4" fillId="0" borderId="1" xfId="17" applyFont="1" applyBorder="1">
      <alignment/>
      <protection/>
    </xf>
    <xf numFmtId="41" fontId="4" fillId="0" borderId="1" xfId="16" applyFont="1" applyBorder="1" applyAlignment="1">
      <alignment/>
    </xf>
    <xf numFmtId="174" fontId="4" fillId="0" borderId="1" xfId="17" applyNumberFormat="1" applyFont="1" applyBorder="1">
      <alignment/>
      <protection/>
    </xf>
    <xf numFmtId="173" fontId="4" fillId="0" borderId="1" xfId="17" applyNumberFormat="1" applyFont="1" applyBorder="1">
      <alignment/>
      <protection/>
    </xf>
    <xf numFmtId="49" fontId="3" fillId="0" borderId="0" xfId="17" applyNumberFormat="1" applyFont="1" applyFill="1" applyBorder="1" applyAlignment="1">
      <alignment vertical="top"/>
      <protection/>
    </xf>
    <xf numFmtId="49" fontId="3" fillId="0" borderId="0" xfId="17" applyNumberFormat="1" applyFont="1" applyFill="1" applyBorder="1" applyAlignment="1">
      <alignment horizontal="right" vertical="center" wrapText="1"/>
      <protection/>
    </xf>
    <xf numFmtId="41" fontId="3" fillId="0" borderId="0" xfId="16" applyFont="1" applyFill="1" applyBorder="1" applyAlignment="1">
      <alignment horizontal="right" vertical="center" wrapText="1"/>
    </xf>
    <xf numFmtId="173" fontId="3" fillId="0" borderId="0" xfId="17" applyNumberFormat="1" applyFont="1" applyFill="1" applyBorder="1" applyAlignment="1">
      <alignment horizontal="right" vertical="center"/>
      <protection/>
    </xf>
    <xf numFmtId="41" fontId="4" fillId="0" borderId="1" xfId="17" applyNumberFormat="1" applyFont="1" applyBorder="1">
      <alignment/>
      <protection/>
    </xf>
    <xf numFmtId="49" fontId="5" fillId="0" borderId="0" xfId="17" applyNumberFormat="1" applyFont="1" applyBorder="1">
      <alignment/>
      <protection/>
    </xf>
    <xf numFmtId="0" fontId="3" fillId="0" borderId="0" xfId="17" applyFont="1" applyBorder="1">
      <alignment/>
      <protection/>
    </xf>
    <xf numFmtId="0" fontId="4" fillId="0" borderId="0" xfId="17" applyFont="1" applyFill="1" applyBorder="1">
      <alignment/>
      <protection/>
    </xf>
    <xf numFmtId="173" fontId="0" fillId="0" borderId="0" xfId="0" applyNumberFormat="1" applyAlignment="1">
      <alignment/>
    </xf>
    <xf numFmtId="0" fontId="3" fillId="0" borderId="1" xfId="17" applyFont="1" applyBorder="1" applyAlignment="1">
      <alignment horizontal="left" vertical="center"/>
      <protection/>
    </xf>
    <xf numFmtId="0" fontId="3" fillId="0" borderId="0" xfId="17" applyFont="1" applyAlignment="1">
      <alignment horizontal="center"/>
      <protection/>
    </xf>
    <xf numFmtId="0" fontId="3" fillId="0" borderId="0" xfId="17" applyFont="1" applyBorder="1" applyAlignment="1">
      <alignment horizontal="left" vertical="center"/>
      <protection/>
    </xf>
    <xf numFmtId="0" fontId="3" fillId="0" borderId="1" xfId="17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e_Tav-15-3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J48" sqref="J48"/>
      <selection activeCell="A28" sqref="A28:J28"/>
    </sheetView>
  </sheetViews>
  <sheetFormatPr defaultColWidth="9.140625" defaultRowHeight="12.75"/>
  <cols>
    <col min="1" max="1" width="17.8515625" style="0" customWidth="1"/>
    <col min="2" max="2" width="18.00390625" style="0" customWidth="1"/>
    <col min="5" max="5" width="9.8515625" style="0" bestFit="1" customWidth="1"/>
    <col min="6" max="6" width="1.7109375" style="0" customWidth="1"/>
    <col min="7" max="7" width="16.7109375" style="0" customWidth="1"/>
  </cols>
  <sheetData>
    <row r="1" spans="1:10" ht="12.75" customHeight="1">
      <c r="A1" s="2" t="s">
        <v>28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 customHeight="1">
      <c r="A2" s="4"/>
      <c r="B2" s="5" t="s">
        <v>1</v>
      </c>
      <c r="C2" s="4"/>
      <c r="D2" s="4"/>
      <c r="E2" s="4"/>
      <c r="F2" s="4"/>
      <c r="G2" s="4"/>
      <c r="H2" s="4"/>
      <c r="I2" s="4"/>
      <c r="J2" s="4"/>
    </row>
    <row r="3" spans="1:10" ht="12.75" customHeight="1">
      <c r="A3" s="35" t="s">
        <v>2</v>
      </c>
      <c r="B3" s="36" t="s">
        <v>3</v>
      </c>
      <c r="C3" s="36"/>
      <c r="D3" s="36"/>
      <c r="E3" s="36"/>
      <c r="F3" s="7"/>
      <c r="G3" s="36" t="s">
        <v>4</v>
      </c>
      <c r="H3" s="36"/>
      <c r="I3" s="36"/>
      <c r="J3" s="36"/>
    </row>
    <row r="4" spans="1:10" ht="12.75" customHeight="1">
      <c r="A4" s="33"/>
      <c r="B4" s="8" t="s">
        <v>5</v>
      </c>
      <c r="C4" s="9" t="s">
        <v>6</v>
      </c>
      <c r="D4" s="9" t="s">
        <v>7</v>
      </c>
      <c r="E4" s="9" t="s">
        <v>0</v>
      </c>
      <c r="F4" s="10"/>
      <c r="G4" s="8" t="s">
        <v>5</v>
      </c>
      <c r="H4" s="8" t="s">
        <v>6</v>
      </c>
      <c r="I4" s="9" t="s">
        <v>7</v>
      </c>
      <c r="J4" s="9" t="s">
        <v>0</v>
      </c>
    </row>
    <row r="5" spans="1:10" ht="12.75" customHeight="1">
      <c r="A5" s="6"/>
      <c r="B5" s="7"/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34" t="s">
        <v>8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9" customHeight="1">
      <c r="A8" s="12"/>
      <c r="B8" s="12"/>
      <c r="C8" s="12"/>
      <c r="D8" s="12"/>
      <c r="E8" s="12"/>
      <c r="F8" s="12"/>
      <c r="G8" s="12"/>
      <c r="H8" s="12"/>
      <c r="I8" s="12"/>
      <c r="J8" s="13"/>
    </row>
    <row r="9" spans="1:10" ht="9" customHeight="1">
      <c r="A9" s="12" t="s">
        <v>9</v>
      </c>
      <c r="B9" s="14">
        <v>92493</v>
      </c>
      <c r="C9" s="14">
        <v>206034</v>
      </c>
      <c r="D9" s="14">
        <v>1385299</v>
      </c>
      <c r="E9" s="15">
        <v>1683826</v>
      </c>
      <c r="F9" s="15"/>
      <c r="G9" s="13">
        <f>+((B9/E9)*100)</f>
        <v>5.493026001498967</v>
      </c>
      <c r="H9" s="13">
        <v>12.2</v>
      </c>
      <c r="I9" s="13">
        <v>82.3</v>
      </c>
      <c r="J9" s="13">
        <f>SUM(G9:I9)</f>
        <v>99.99302600149896</v>
      </c>
    </row>
    <row r="10" spans="1:10" ht="9" customHeight="1">
      <c r="A10" s="12" t="s">
        <v>10</v>
      </c>
      <c r="B10" s="14">
        <v>278726</v>
      </c>
      <c r="C10" s="14">
        <v>447976</v>
      </c>
      <c r="D10" s="14">
        <v>2065827</v>
      </c>
      <c r="E10" s="15">
        <v>2792529</v>
      </c>
      <c r="F10" s="15"/>
      <c r="G10" s="13">
        <v>10</v>
      </c>
      <c r="H10" s="13">
        <v>16</v>
      </c>
      <c r="I10" s="13">
        <v>74</v>
      </c>
      <c r="J10" s="13">
        <f>SUM(G10:I10)</f>
        <v>100</v>
      </c>
    </row>
    <row r="11" spans="1:10" ht="9" customHeight="1">
      <c r="A11" s="12" t="s">
        <v>11</v>
      </c>
      <c r="B11" s="14">
        <v>31692</v>
      </c>
      <c r="C11" s="14">
        <v>27525</v>
      </c>
      <c r="D11" s="14">
        <v>29425</v>
      </c>
      <c r="E11" s="15">
        <f>+B11+C11+D11</f>
        <v>88642</v>
      </c>
      <c r="F11" s="15"/>
      <c r="G11" s="13">
        <f>+(B11/E11)*100</f>
        <v>35.75280341147537</v>
      </c>
      <c r="H11" s="13">
        <f>+(C11/E11)*100</f>
        <v>31.051871573294825</v>
      </c>
      <c r="I11" s="13">
        <f>+(D11/E11)*100</f>
        <v>33.1953250152298</v>
      </c>
      <c r="J11" s="13">
        <f>+G11+H11+I11</f>
        <v>100</v>
      </c>
    </row>
    <row r="12" spans="1:10" ht="9" customHeight="1">
      <c r="A12" s="12" t="s">
        <v>12</v>
      </c>
      <c r="B12" s="14">
        <v>1332</v>
      </c>
      <c r="C12" s="14">
        <v>4019</v>
      </c>
      <c r="D12" s="14">
        <v>25703</v>
      </c>
      <c r="E12" s="15">
        <f>+B12+C12+D12</f>
        <v>31054</v>
      </c>
      <c r="F12" s="15"/>
      <c r="G12" s="13">
        <f>+(B12/E12)*100</f>
        <v>4.289302505313325</v>
      </c>
      <c r="H12" s="13">
        <f>+(C12/E12)*100</f>
        <v>12.94197204868938</v>
      </c>
      <c r="I12" s="13">
        <f>+(D12/E12)*100</f>
        <v>82.76872544599729</v>
      </c>
      <c r="J12" s="13">
        <f>+G12+H12+I12</f>
        <v>100</v>
      </c>
    </row>
    <row r="13" spans="1:10" ht="9" customHeight="1">
      <c r="A13" s="12" t="s">
        <v>13</v>
      </c>
      <c r="B13" s="14">
        <v>66346</v>
      </c>
      <c r="C13" s="14">
        <v>231718</v>
      </c>
      <c r="D13" s="14">
        <v>271920</v>
      </c>
      <c r="E13" s="15">
        <v>569984</v>
      </c>
      <c r="F13" s="15"/>
      <c r="G13" s="13">
        <v>11.6</v>
      </c>
      <c r="H13" s="13">
        <v>40.7</v>
      </c>
      <c r="I13" s="13">
        <v>47.7</v>
      </c>
      <c r="J13" s="13">
        <v>100</v>
      </c>
    </row>
    <row r="14" spans="1:10" ht="9" customHeight="1">
      <c r="A14" s="12" t="s">
        <v>14</v>
      </c>
      <c r="B14" s="14">
        <v>42858</v>
      </c>
      <c r="C14" s="14">
        <v>123768</v>
      </c>
      <c r="D14" s="14">
        <v>148319</v>
      </c>
      <c r="E14" s="15">
        <v>314945</v>
      </c>
      <c r="F14" s="15"/>
      <c r="G14" s="13">
        <v>13.6</v>
      </c>
      <c r="H14" s="13">
        <v>39.3</v>
      </c>
      <c r="I14" s="13">
        <v>47.1</v>
      </c>
      <c r="J14" s="13">
        <v>100</v>
      </c>
    </row>
    <row r="15" spans="1:11" ht="9" customHeight="1">
      <c r="A15" s="16" t="s">
        <v>15</v>
      </c>
      <c r="B15" s="17">
        <v>65060</v>
      </c>
      <c r="C15" s="17">
        <v>145388</v>
      </c>
      <c r="D15" s="17">
        <v>172052</v>
      </c>
      <c r="E15" s="18">
        <v>382500</v>
      </c>
      <c r="F15" s="18"/>
      <c r="G15" s="19">
        <v>17</v>
      </c>
      <c r="H15" s="19">
        <v>38</v>
      </c>
      <c r="I15" s="19">
        <v>45</v>
      </c>
      <c r="J15" s="19">
        <v>100</v>
      </c>
      <c r="K15" s="1"/>
    </row>
    <row r="16" spans="1:10" ht="9" customHeight="1">
      <c r="A16" s="12" t="s">
        <v>16</v>
      </c>
      <c r="B16" s="14">
        <v>134684</v>
      </c>
      <c r="C16" s="14">
        <v>340579</v>
      </c>
      <c r="D16" s="14">
        <v>507221</v>
      </c>
      <c r="E16" s="15">
        <v>982484</v>
      </c>
      <c r="F16" s="15"/>
      <c r="G16" s="13">
        <v>13.7</v>
      </c>
      <c r="H16" s="13">
        <v>34.7</v>
      </c>
      <c r="I16" s="13">
        <v>51.6</v>
      </c>
      <c r="J16" s="13">
        <v>100</v>
      </c>
    </row>
    <row r="17" spans="1:10" ht="9" customHeight="1">
      <c r="A17" s="12" t="s">
        <v>17</v>
      </c>
      <c r="B17" s="14">
        <v>137785</v>
      </c>
      <c r="C17" s="14">
        <v>428947</v>
      </c>
      <c r="D17" s="14">
        <v>240197</v>
      </c>
      <c r="E17" s="15">
        <v>806929</v>
      </c>
      <c r="F17" s="15"/>
      <c r="G17" s="13">
        <v>17.1</v>
      </c>
      <c r="H17" s="13">
        <v>53.2</v>
      </c>
      <c r="I17" s="13">
        <v>29.8</v>
      </c>
      <c r="J17" s="13">
        <v>100</v>
      </c>
    </row>
    <row r="18" spans="1:11" ht="9" customHeight="1">
      <c r="A18" s="12" t="s">
        <v>18</v>
      </c>
      <c r="B18" s="14">
        <v>17557</v>
      </c>
      <c r="C18" s="14">
        <v>110334</v>
      </c>
      <c r="D18" s="14">
        <v>26165</v>
      </c>
      <c r="E18" s="15">
        <v>154056</v>
      </c>
      <c r="F18" s="15"/>
      <c r="G18" s="13">
        <v>11.4</v>
      </c>
      <c r="H18" s="13">
        <v>71.6</v>
      </c>
      <c r="I18" s="13">
        <v>17</v>
      </c>
      <c r="J18" s="13">
        <v>100</v>
      </c>
      <c r="K18" s="32"/>
    </row>
    <row r="19" spans="1:10" ht="9" customHeight="1">
      <c r="A19" s="12" t="s">
        <v>19</v>
      </c>
      <c r="B19" s="14">
        <v>13981</v>
      </c>
      <c r="C19" s="14">
        <v>98265</v>
      </c>
      <c r="D19" s="14">
        <v>40740</v>
      </c>
      <c r="E19" s="15">
        <v>152986</v>
      </c>
      <c r="F19" s="15"/>
      <c r="G19" s="13">
        <v>9.1</v>
      </c>
      <c r="H19" s="13">
        <v>64.2</v>
      </c>
      <c r="I19" s="13">
        <v>26.6</v>
      </c>
      <c r="J19" s="13">
        <v>100</v>
      </c>
    </row>
    <row r="20" spans="1:10" ht="9" customHeight="1">
      <c r="A20" s="12" t="s">
        <v>20</v>
      </c>
      <c r="B20" s="14">
        <v>1148558</v>
      </c>
      <c r="C20" s="14">
        <v>439036</v>
      </c>
      <c r="D20" s="14">
        <v>720961</v>
      </c>
      <c r="E20" s="15">
        <v>2308555</v>
      </c>
      <c r="F20" s="15"/>
      <c r="G20" s="13">
        <v>49.8</v>
      </c>
      <c r="H20" s="13">
        <v>19</v>
      </c>
      <c r="I20" s="13">
        <v>31.2</v>
      </c>
      <c r="J20" s="13">
        <v>100</v>
      </c>
    </row>
    <row r="21" spans="1:10" ht="9" customHeight="1">
      <c r="A21" s="12" t="s">
        <v>21</v>
      </c>
      <c r="B21" s="14">
        <v>27137</v>
      </c>
      <c r="C21" s="14">
        <v>97044</v>
      </c>
      <c r="D21" s="14">
        <v>101489</v>
      </c>
      <c r="E21" s="15">
        <v>225670</v>
      </c>
      <c r="F21" s="15"/>
      <c r="G21" s="13">
        <v>12</v>
      </c>
      <c r="H21" s="13">
        <v>43</v>
      </c>
      <c r="I21" s="13">
        <v>45</v>
      </c>
      <c r="J21" s="13">
        <v>100</v>
      </c>
    </row>
    <row r="22" spans="1:10" ht="9" customHeight="1">
      <c r="A22" s="12" t="s">
        <v>22</v>
      </c>
      <c r="B22" s="14">
        <v>114632</v>
      </c>
      <c r="C22" s="14">
        <v>375645</v>
      </c>
      <c r="D22" s="14">
        <v>259325</v>
      </c>
      <c r="E22" s="15">
        <v>749602</v>
      </c>
      <c r="F22" s="15"/>
      <c r="G22" s="13">
        <v>15.3</v>
      </c>
      <c r="H22" s="13">
        <v>50.1</v>
      </c>
      <c r="I22" s="13">
        <v>34.6</v>
      </c>
      <c r="J22" s="13">
        <v>100</v>
      </c>
    </row>
    <row r="23" spans="1:10" ht="9" customHeight="1">
      <c r="A23" s="12" t="s">
        <v>23</v>
      </c>
      <c r="B23" s="14">
        <v>86537</v>
      </c>
      <c r="C23" s="14">
        <v>301368</v>
      </c>
      <c r="D23" s="14">
        <v>88835</v>
      </c>
      <c r="E23" s="15">
        <v>476740</v>
      </c>
      <c r="F23" s="15"/>
      <c r="G23" s="13">
        <v>18.2</v>
      </c>
      <c r="H23" s="13">
        <v>63.2</v>
      </c>
      <c r="I23" s="13">
        <v>18.6</v>
      </c>
      <c r="J23" s="13">
        <v>100</v>
      </c>
    </row>
    <row r="24" spans="1:10" ht="9" customHeight="1">
      <c r="A24" s="12" t="s">
        <v>24</v>
      </c>
      <c r="B24" s="14">
        <v>63096</v>
      </c>
      <c r="C24" s="14">
        <v>364302</v>
      </c>
      <c r="D24" s="14">
        <v>140635</v>
      </c>
      <c r="E24" s="15">
        <v>568033</v>
      </c>
      <c r="F24" s="15"/>
      <c r="G24" s="13">
        <v>11.1</v>
      </c>
      <c r="H24" s="13">
        <v>64.1</v>
      </c>
      <c r="I24" s="13">
        <v>24.8</v>
      </c>
      <c r="J24" s="13">
        <v>100</v>
      </c>
    </row>
    <row r="25" spans="1:10" ht="9" customHeight="1">
      <c r="A25" s="12" t="s">
        <v>25</v>
      </c>
      <c r="B25" s="14">
        <v>33702</v>
      </c>
      <c r="C25" s="14">
        <v>123188</v>
      </c>
      <c r="D25" s="14">
        <v>14921</v>
      </c>
      <c r="E25" s="15">
        <v>171810</v>
      </c>
      <c r="F25" s="15"/>
      <c r="G25" s="13">
        <v>19.6</v>
      </c>
      <c r="H25" s="13">
        <v>71.7</v>
      </c>
      <c r="I25" s="13">
        <v>8.7</v>
      </c>
      <c r="J25" s="13">
        <v>100</v>
      </c>
    </row>
    <row r="26" spans="1:10" ht="9" customHeight="1">
      <c r="A26" s="20" t="s">
        <v>0</v>
      </c>
      <c r="B26" s="21">
        <v>2356176</v>
      </c>
      <c r="C26" s="21">
        <f>SUM(C9:C25)</f>
        <v>3865136</v>
      </c>
      <c r="D26" s="21">
        <f>SUM(D9:D25)</f>
        <v>6239034</v>
      </c>
      <c r="E26" s="21">
        <v>12460345</v>
      </c>
      <c r="F26" s="21">
        <f>SUM(F9:F25)</f>
        <v>0</v>
      </c>
      <c r="G26" s="22">
        <v>0.2</v>
      </c>
      <c r="H26" s="22">
        <v>0.3</v>
      </c>
      <c r="I26" s="22">
        <v>0.5</v>
      </c>
      <c r="J26" s="23">
        <f>SUM(G26:I26)</f>
        <v>1</v>
      </c>
    </row>
    <row r="27" spans="1:10" ht="12.75" customHeight="1">
      <c r="A27" s="12"/>
      <c r="B27" s="14"/>
      <c r="C27" s="12"/>
      <c r="D27" s="12"/>
      <c r="E27" s="12"/>
      <c r="F27" s="12"/>
      <c r="G27" s="12"/>
      <c r="H27" s="12"/>
      <c r="I27" s="12"/>
      <c r="J27" s="12"/>
    </row>
    <row r="28" spans="1:10" ht="12.75" customHeight="1">
      <c r="A28" s="34" t="s">
        <v>26</v>
      </c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9" customHeight="1">
      <c r="A30" s="12"/>
      <c r="B30" s="14"/>
      <c r="C30" s="12"/>
      <c r="D30" s="12"/>
      <c r="E30" s="12"/>
      <c r="F30" s="12"/>
      <c r="G30" s="24"/>
      <c r="H30" s="25"/>
      <c r="I30" s="26"/>
      <c r="J30" s="27"/>
    </row>
    <row r="31" spans="1:10" ht="9" customHeight="1">
      <c r="A31" s="12" t="s">
        <v>9</v>
      </c>
      <c r="B31" s="14">
        <v>85815</v>
      </c>
      <c r="C31" s="14">
        <v>266554</v>
      </c>
      <c r="D31" s="14">
        <v>1480557</v>
      </c>
      <c r="E31" s="15">
        <v>1832926</v>
      </c>
      <c r="F31" s="15"/>
      <c r="G31" s="13">
        <f aca="true" t="shared" si="0" ref="G31:G47">+(B31/E31)*100</f>
        <v>4.681858405631215</v>
      </c>
      <c r="H31" s="13">
        <f aca="true" t="shared" si="1" ref="H31:H47">+(C31/E31)*100</f>
        <v>14.542540178927027</v>
      </c>
      <c r="I31" s="13">
        <f aca="true" t="shared" si="2" ref="I31:I47">+(D31/E31)*100</f>
        <v>80.77560141544176</v>
      </c>
      <c r="J31" s="13">
        <f aca="true" t="shared" si="3" ref="J31:J47">+G31+H31+I31</f>
        <v>100</v>
      </c>
    </row>
    <row r="32" spans="1:10" ht="9" customHeight="1">
      <c r="A32" s="12" t="s">
        <v>10</v>
      </c>
      <c r="B32" s="14">
        <v>285214</v>
      </c>
      <c r="C32" s="14">
        <v>553885</v>
      </c>
      <c r="D32" s="14">
        <v>2172117</v>
      </c>
      <c r="E32" s="15">
        <v>3011216</v>
      </c>
      <c r="F32" s="15"/>
      <c r="G32" s="13">
        <f t="shared" si="0"/>
        <v>9.471721723051418</v>
      </c>
      <c r="H32" s="13">
        <f t="shared" si="1"/>
        <v>18.39406405917078</v>
      </c>
      <c r="I32" s="13">
        <f t="shared" si="2"/>
        <v>72.13421421777781</v>
      </c>
      <c r="J32" s="13">
        <f t="shared" si="3"/>
        <v>100</v>
      </c>
    </row>
    <row r="33" spans="1:10" ht="9" customHeight="1">
      <c r="A33" s="12" t="s">
        <v>11</v>
      </c>
      <c r="B33" s="14">
        <v>44174</v>
      </c>
      <c r="C33" s="14">
        <v>37796</v>
      </c>
      <c r="D33" s="14">
        <v>32687</v>
      </c>
      <c r="E33" s="15">
        <f>+B33+C33+D33</f>
        <v>114657</v>
      </c>
      <c r="F33" s="15"/>
      <c r="G33" s="13">
        <f t="shared" si="0"/>
        <v>38.52708513217684</v>
      </c>
      <c r="H33" s="13">
        <f t="shared" si="1"/>
        <v>32.9644068831384</v>
      </c>
      <c r="I33" s="13">
        <f t="shared" si="2"/>
        <v>28.508507984684755</v>
      </c>
      <c r="J33" s="13">
        <f t="shared" si="3"/>
        <v>100</v>
      </c>
    </row>
    <row r="34" spans="1:10" ht="9" customHeight="1">
      <c r="A34" s="12" t="s">
        <v>12</v>
      </c>
      <c r="B34" s="14">
        <v>1453</v>
      </c>
      <c r="C34" s="14">
        <v>4015</v>
      </c>
      <c r="D34" s="14">
        <v>22901</v>
      </c>
      <c r="E34" s="15">
        <f>+B34+C34+D34</f>
        <v>28369</v>
      </c>
      <c r="F34" s="15"/>
      <c r="G34" s="13">
        <f t="shared" si="0"/>
        <v>5.121787867037964</v>
      </c>
      <c r="H34" s="13">
        <f t="shared" si="1"/>
        <v>14.152772392400156</v>
      </c>
      <c r="I34" s="13">
        <f t="shared" si="2"/>
        <v>80.72543974056188</v>
      </c>
      <c r="J34" s="13">
        <f t="shared" si="3"/>
        <v>100</v>
      </c>
    </row>
    <row r="35" spans="1:10" ht="9" customHeight="1">
      <c r="A35" s="12" t="s">
        <v>13</v>
      </c>
      <c r="B35" s="14">
        <v>67626</v>
      </c>
      <c r="C35" s="14">
        <v>272260</v>
      </c>
      <c r="D35" s="14">
        <v>346805</v>
      </c>
      <c r="E35" s="15">
        <v>686691</v>
      </c>
      <c r="F35" s="15"/>
      <c r="G35" s="13">
        <f t="shared" si="0"/>
        <v>9.848097615958268</v>
      </c>
      <c r="H35" s="13">
        <f t="shared" si="1"/>
        <v>39.64810955728268</v>
      </c>
      <c r="I35" s="13">
        <f t="shared" si="2"/>
        <v>50.50379282675905</v>
      </c>
      <c r="J35" s="13">
        <f t="shared" si="3"/>
        <v>100</v>
      </c>
    </row>
    <row r="36" spans="1:10" ht="9" customHeight="1">
      <c r="A36" s="12" t="s">
        <v>14</v>
      </c>
      <c r="B36" s="14">
        <v>60493</v>
      </c>
      <c r="C36" s="14">
        <v>132174</v>
      </c>
      <c r="D36" s="14">
        <v>155810</v>
      </c>
      <c r="E36" s="15">
        <v>348477</v>
      </c>
      <c r="F36" s="15"/>
      <c r="G36" s="13">
        <f t="shared" si="0"/>
        <v>17.359251830106434</v>
      </c>
      <c r="H36" s="13">
        <f t="shared" si="1"/>
        <v>37.92904553241677</v>
      </c>
      <c r="I36" s="13">
        <f t="shared" si="2"/>
        <v>44.71170263747679</v>
      </c>
      <c r="J36" s="13">
        <f t="shared" si="3"/>
        <v>100</v>
      </c>
    </row>
    <row r="37" spans="1:11" ht="9" customHeight="1">
      <c r="A37" s="16" t="s">
        <v>15</v>
      </c>
      <c r="B37" s="17">
        <v>63383</v>
      </c>
      <c r="C37" s="17">
        <v>128703</v>
      </c>
      <c r="D37" s="17">
        <v>139046</v>
      </c>
      <c r="E37" s="18">
        <v>331132</v>
      </c>
      <c r="F37" s="18"/>
      <c r="G37" s="19">
        <f t="shared" si="0"/>
        <v>19.1413092059964</v>
      </c>
      <c r="H37" s="19">
        <f t="shared" si="1"/>
        <v>38.867581508280686</v>
      </c>
      <c r="I37" s="18">
        <f t="shared" si="2"/>
        <v>41.991109285722914</v>
      </c>
      <c r="J37" s="19">
        <f t="shared" si="3"/>
        <v>100</v>
      </c>
      <c r="K37" s="1"/>
    </row>
    <row r="38" spans="1:10" ht="9" customHeight="1">
      <c r="A38" s="12" t="s">
        <v>16</v>
      </c>
      <c r="B38" s="14">
        <v>121522</v>
      </c>
      <c r="C38" s="14">
        <v>427633</v>
      </c>
      <c r="D38" s="14">
        <v>680355</v>
      </c>
      <c r="E38" s="15">
        <v>1229510</v>
      </c>
      <c r="F38" s="15"/>
      <c r="G38" s="13">
        <f t="shared" si="0"/>
        <v>9.88377483713024</v>
      </c>
      <c r="H38" s="13">
        <f t="shared" si="1"/>
        <v>34.78076632154273</v>
      </c>
      <c r="I38" s="13">
        <f t="shared" si="2"/>
        <v>55.33545884132703</v>
      </c>
      <c r="J38" s="13">
        <f t="shared" si="3"/>
        <v>100</v>
      </c>
    </row>
    <row r="39" spans="1:10" ht="9" customHeight="1">
      <c r="A39" s="12" t="s">
        <v>17</v>
      </c>
      <c r="B39" s="14">
        <v>118804</v>
      </c>
      <c r="C39" s="14">
        <v>466292</v>
      </c>
      <c r="D39" s="14">
        <v>301572</v>
      </c>
      <c r="E39" s="15">
        <v>886668</v>
      </c>
      <c r="F39" s="15"/>
      <c r="G39" s="13">
        <f t="shared" si="0"/>
        <v>13.398927219658315</v>
      </c>
      <c r="H39" s="13">
        <f t="shared" si="1"/>
        <v>52.589244226700416</v>
      </c>
      <c r="I39" s="13">
        <f t="shared" si="2"/>
        <v>34.01182855364127</v>
      </c>
      <c r="J39" s="13">
        <f t="shared" si="3"/>
        <v>100</v>
      </c>
    </row>
    <row r="40" spans="1:10" ht="9" customHeight="1">
      <c r="A40" s="12" t="s">
        <v>18</v>
      </c>
      <c r="B40" s="14">
        <v>14880</v>
      </c>
      <c r="C40" s="14">
        <v>96832</v>
      </c>
      <c r="D40" s="14">
        <v>26528</v>
      </c>
      <c r="E40" s="15">
        <v>138240</v>
      </c>
      <c r="F40" s="15"/>
      <c r="G40" s="13">
        <f t="shared" si="0"/>
        <v>10.76388888888889</v>
      </c>
      <c r="H40" s="13">
        <f t="shared" si="1"/>
        <v>70.04629629629629</v>
      </c>
      <c r="I40" s="13">
        <f t="shared" si="2"/>
        <v>19.189814814814817</v>
      </c>
      <c r="J40" s="13">
        <f t="shared" si="3"/>
        <v>100</v>
      </c>
    </row>
    <row r="41" spans="1:10" ht="9" customHeight="1">
      <c r="A41" s="12" t="s">
        <v>19</v>
      </c>
      <c r="B41" s="14">
        <v>13549</v>
      </c>
      <c r="C41" s="14">
        <v>101046</v>
      </c>
      <c r="D41" s="14">
        <v>63090</v>
      </c>
      <c r="E41" s="15">
        <v>177685</v>
      </c>
      <c r="F41" s="15"/>
      <c r="G41" s="13">
        <f t="shared" si="0"/>
        <v>7.625291949236007</v>
      </c>
      <c r="H41" s="13">
        <f t="shared" si="1"/>
        <v>56.868053015167284</v>
      </c>
      <c r="I41" s="13">
        <f t="shared" si="2"/>
        <v>35.5066550355967</v>
      </c>
      <c r="J41" s="13">
        <f t="shared" si="3"/>
        <v>100</v>
      </c>
    </row>
    <row r="42" spans="1:10" ht="9" customHeight="1">
      <c r="A42" s="12" t="s">
        <v>20</v>
      </c>
      <c r="B42" s="14">
        <v>1336988</v>
      </c>
      <c r="C42" s="14">
        <v>561575</v>
      </c>
      <c r="D42" s="14">
        <v>650960</v>
      </c>
      <c r="E42" s="15">
        <v>2549523</v>
      </c>
      <c r="F42" s="15"/>
      <c r="G42" s="13">
        <f t="shared" si="0"/>
        <v>52.440711458574796</v>
      </c>
      <c r="H42" s="13">
        <f t="shared" si="1"/>
        <v>22.026669302453833</v>
      </c>
      <c r="I42" s="13">
        <f t="shared" si="2"/>
        <v>25.532619238971364</v>
      </c>
      <c r="J42" s="13">
        <f t="shared" si="3"/>
        <v>100</v>
      </c>
    </row>
    <row r="43" spans="1:10" ht="9" customHeight="1">
      <c r="A43" s="12" t="s">
        <v>21</v>
      </c>
      <c r="B43" s="14">
        <v>20148</v>
      </c>
      <c r="C43" s="14">
        <v>111025</v>
      </c>
      <c r="D43" s="14">
        <v>95817</v>
      </c>
      <c r="E43" s="15">
        <v>226990</v>
      </c>
      <c r="F43" s="15"/>
      <c r="G43" s="13">
        <f t="shared" si="0"/>
        <v>8.876161945460153</v>
      </c>
      <c r="H43" s="13">
        <f t="shared" si="1"/>
        <v>48.911846336843034</v>
      </c>
      <c r="I43" s="13">
        <f t="shared" si="2"/>
        <v>42.21199171769682</v>
      </c>
      <c r="J43" s="13">
        <f t="shared" si="3"/>
        <v>100</v>
      </c>
    </row>
    <row r="44" spans="1:10" ht="9" customHeight="1">
      <c r="A44" s="12" t="s">
        <v>22</v>
      </c>
      <c r="B44" s="14">
        <v>86806</v>
      </c>
      <c r="C44" s="14">
        <v>433193</v>
      </c>
      <c r="D44" s="14">
        <v>232928</v>
      </c>
      <c r="E44" s="15">
        <v>752927</v>
      </c>
      <c r="F44" s="15"/>
      <c r="G44" s="13">
        <f t="shared" si="0"/>
        <v>11.529138947069239</v>
      </c>
      <c r="H44" s="13">
        <f t="shared" si="1"/>
        <v>57.53452857979592</v>
      </c>
      <c r="I44" s="13">
        <f t="shared" si="2"/>
        <v>30.936332473134847</v>
      </c>
      <c r="J44" s="13">
        <f t="shared" si="3"/>
        <v>100</v>
      </c>
    </row>
    <row r="45" spans="1:10" ht="9" customHeight="1">
      <c r="A45" s="12" t="s">
        <v>23</v>
      </c>
      <c r="B45" s="14">
        <v>76258</v>
      </c>
      <c r="C45" s="14">
        <v>285365</v>
      </c>
      <c r="D45" s="14">
        <v>110258</v>
      </c>
      <c r="E45" s="15">
        <v>471881</v>
      </c>
      <c r="F45" s="15"/>
      <c r="G45" s="13">
        <f t="shared" si="0"/>
        <v>16.160430277972623</v>
      </c>
      <c r="H45" s="13">
        <f t="shared" si="1"/>
        <v>60.47393304667914</v>
      </c>
      <c r="I45" s="13">
        <f t="shared" si="2"/>
        <v>23.365636675348235</v>
      </c>
      <c r="J45" s="13">
        <f t="shared" si="3"/>
        <v>100</v>
      </c>
    </row>
    <row r="46" spans="1:10" ht="9" customHeight="1">
      <c r="A46" s="12" t="s">
        <v>24</v>
      </c>
      <c r="B46" s="14">
        <v>62247</v>
      </c>
      <c r="C46" s="14">
        <v>405440</v>
      </c>
      <c r="D46" s="14">
        <v>134493</v>
      </c>
      <c r="E46" s="15">
        <v>602180</v>
      </c>
      <c r="F46" s="15"/>
      <c r="G46" s="13">
        <f t="shared" si="0"/>
        <v>10.336942442459065</v>
      </c>
      <c r="H46" s="13">
        <f t="shared" si="1"/>
        <v>67.32870570261383</v>
      </c>
      <c r="I46" s="13">
        <f t="shared" si="2"/>
        <v>22.3343518549271</v>
      </c>
      <c r="J46" s="13">
        <f t="shared" si="3"/>
        <v>100</v>
      </c>
    </row>
    <row r="47" spans="1:10" ht="9" customHeight="1">
      <c r="A47" s="12" t="s">
        <v>25</v>
      </c>
      <c r="B47" s="14">
        <v>33933</v>
      </c>
      <c r="C47" s="14">
        <v>134487</v>
      </c>
      <c r="D47" s="14">
        <v>14976</v>
      </c>
      <c r="E47" s="15">
        <v>183397</v>
      </c>
      <c r="F47" s="15"/>
      <c r="G47" s="13">
        <f t="shared" si="0"/>
        <v>18.502483682939197</v>
      </c>
      <c r="H47" s="13">
        <f t="shared" si="1"/>
        <v>73.33107957054914</v>
      </c>
      <c r="I47" s="13">
        <f t="shared" si="2"/>
        <v>8.16589148132194</v>
      </c>
      <c r="J47" s="13">
        <f t="shared" si="3"/>
        <v>99.99945473481027</v>
      </c>
    </row>
    <row r="48" spans="1:10" ht="9" customHeight="1">
      <c r="A48" s="20" t="s">
        <v>0</v>
      </c>
      <c r="B48" s="21">
        <v>2493293</v>
      </c>
      <c r="C48" s="21">
        <v>4418275</v>
      </c>
      <c r="D48" s="21">
        <f>SUM(D31:D47)</f>
        <v>6660900</v>
      </c>
      <c r="E48" s="21">
        <f>SUM(E31:E47)</f>
        <v>13572469</v>
      </c>
      <c r="F48" s="28"/>
      <c r="G48" s="23">
        <v>0.2</v>
      </c>
      <c r="H48" s="23">
        <v>0.3</v>
      </c>
      <c r="I48" s="22">
        <v>0.5</v>
      </c>
      <c r="J48" s="23">
        <f>SUM(G48:I48)</f>
        <v>1</v>
      </c>
    </row>
    <row r="49" spans="2:10" ht="9" customHeight="1">
      <c r="B49" s="30"/>
      <c r="C49" s="30"/>
      <c r="D49" s="30"/>
      <c r="E49" s="30"/>
      <c r="F49" s="30"/>
      <c r="G49" s="31"/>
      <c r="H49" s="30"/>
      <c r="I49" s="30"/>
      <c r="J49" s="30"/>
    </row>
    <row r="50" ht="9" customHeight="1">
      <c r="A50" s="29" t="s">
        <v>27</v>
      </c>
    </row>
    <row r="51" ht="9" customHeight="1"/>
    <row r="52" ht="9" customHeight="1"/>
  </sheetData>
  <mergeCells count="5">
    <mergeCell ref="A28:J28"/>
    <mergeCell ref="A3:A4"/>
    <mergeCell ref="B3:E3"/>
    <mergeCell ref="G3:J3"/>
    <mergeCell ref="A6:J6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costav</dc:creator>
  <cp:keywords/>
  <dc:description/>
  <cp:lastModifiedBy>Claudia Sirito</cp:lastModifiedBy>
  <cp:lastPrinted>2006-01-09T11:23:54Z</cp:lastPrinted>
  <dcterms:created xsi:type="dcterms:W3CDTF">2006-01-03T14:22:50Z</dcterms:created>
  <dcterms:modified xsi:type="dcterms:W3CDTF">2006-01-20T12:49:22Z</dcterms:modified>
  <cp:category/>
  <cp:version/>
  <cp:contentType/>
  <cp:contentStatus/>
</cp:coreProperties>
</file>