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stag,starnierialber.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<sst xmlns="http://schemas.openxmlformats.org/spreadsheetml/2006/main" count="54" uniqueCount="52">
  <si>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GEN.</t>
  </si>
  <si>
    <t>FEB.</t>
  </si>
  <si>
    <t>MAR.</t>
  </si>
  <si>
    <t>APR.</t>
  </si>
  <si>
    <t>MAG.</t>
  </si>
  <si>
    <t>GIU.</t>
  </si>
  <si>
    <t>LUG.</t>
  </si>
  <si>
    <t>AGO.</t>
  </si>
  <si>
    <t>SETT.</t>
  </si>
  <si>
    <t>OTT.</t>
  </si>
  <si>
    <t>NOV.</t>
  </si>
  <si>
    <t>DIC.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</si>
  <si>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</si>
  <si>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</si>
  <si>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</si>
  <si>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</si>
  <si>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</si>
  <si>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</si>
  <si>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</si>
  <si>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</si>
  <si>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</si>
  <si>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</si>
  <si>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</si>
  <si>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</si>
  <si>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</si>
  <si>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</si>
  <si>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</si>
  <si>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</si>
  <si>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</si>
  <si>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</si>
  <si>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</si>
  <si>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</si>
  <si>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</si>
  <si>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</si>
  <si>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</si>
  <si>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</si>
  <si>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</si>
  <si>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</si>
  <si>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</si>
  <si>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</si>
  <si>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</si>
  <si>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</si>
  <si>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</si>
  <si>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</si>
  <si>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Australia</t>
  </si>
  <si>
    <t>Giappone</t>
  </si>
  <si>
    <t>Altri paesi</t>
  </si>
  <si>
    <t>TOTALE PAESI ESTERI</t>
  </si>
  <si>
    <r>
      <t>Fonte</t>
    </r>
    <r>
      <rPr>
        <sz val="7"/>
        <rFont val="Arial"/>
        <family val="2"/>
      </rPr>
      <t>: ISTAT - Dati provvisori</t>
    </r>
  </si>
  <si>
    <t>PAESE</t>
  </si>
  <si>
    <t>UNIONE EUROPEA (U.E. 15)</t>
  </si>
  <si>
    <t>Tavola  15.22.1 Arrivi stranieri negli esercizi alberghieri per paese di provenienza e mese - Anno 2004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</si>
</sst>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3" fontId="7" fillId="0" borderId="2" xfId="0" applyNumberFormat="1" applyFont="1" applyBorder="1" applyAlignment="1">
      <alignment vertical="center"/>
    </xf>
    <xf numFmtId="3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0"/>
  <sheetViews>
    <sheetView tabSelected="1" workbookViewId="0" topLeftCell="A1">
      <selection activeCell="R9" sqref="R9"/>
    </sheetView>
  </sheetViews>
  <sheetFormatPr defaultColWidth="9.33203125" defaultRowHeight="12.75"/>
  <cols>
    <col min="1" max="1" width="21.5" style="1" customWidth="1"/>
    <col min="2" max="13" width="7.33203125" style="1" customWidth="1"/>
    <col min="14" max="16384" width="9.33203125" style="1" customWidth="1"/>
  </cols>
  <sheetData>
    <row r="2" ht="12">
      <c r="A2" s="4" t="s">
        <v>51</v>
      </c>
    </row>
    <row r="3" ht="12" customHeight="1"/>
    <row r="4" spans="1:13" ht="12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" customHeight="1">
      <c r="A5" s="7" t="s">
        <v>49</v>
      </c>
      <c r="B5" s="17" t="s">
        <v>0</v>
      </c>
      <c r="C5" s="17" t="s">
        <v>1</v>
      </c>
      <c r="D5" s="17" t="s">
        <v>2</v>
      </c>
      <c r="E5" s="17" t="s">
        <v>3</v>
      </c>
      <c r="F5" s="18" t="s">
        <v>4</v>
      </c>
      <c r="G5" s="18" t="s">
        <v>5</v>
      </c>
      <c r="H5" s="18" t="s">
        <v>6</v>
      </c>
      <c r="I5" s="18" t="s">
        <v>7</v>
      </c>
      <c r="J5" s="18" t="s">
        <v>8</v>
      </c>
      <c r="K5" s="18" t="s">
        <v>9</v>
      </c>
      <c r="L5" s="18" t="s">
        <v>10</v>
      </c>
      <c r="M5" s="18" t="s">
        <v>11</v>
      </c>
    </row>
    <row r="6" spans="1:13" ht="12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="7" customFormat="1" ht="12" customHeight="1">
      <c r="A7" s="6"/>
    </row>
    <row r="8" s="7" customFormat="1" ht="12" customHeight="1">
      <c r="A8" s="5" t="s">
        <v>50</v>
      </c>
    </row>
    <row r="9" spans="1:13" s="7" customFormat="1" ht="12" customHeight="1">
      <c r="A9" s="6" t="s">
        <v>12</v>
      </c>
      <c r="B9" s="8">
        <v>116</v>
      </c>
      <c r="C9" s="8">
        <v>118</v>
      </c>
      <c r="D9" s="8">
        <v>210</v>
      </c>
      <c r="E9" s="8">
        <v>478</v>
      </c>
      <c r="F9" s="8">
        <v>612</v>
      </c>
      <c r="G9" s="8">
        <v>760</v>
      </c>
      <c r="H9" s="8">
        <v>1140</v>
      </c>
      <c r="I9" s="8">
        <v>398</v>
      </c>
      <c r="J9" s="8">
        <v>553</v>
      </c>
      <c r="K9" s="8">
        <v>433</v>
      </c>
      <c r="L9" s="8">
        <v>261</v>
      </c>
      <c r="M9" s="8">
        <v>102</v>
      </c>
    </row>
    <row r="10" spans="1:13" s="7" customFormat="1" ht="12" customHeight="1">
      <c r="A10" s="6" t="s">
        <v>13</v>
      </c>
      <c r="B10" s="8">
        <v>185</v>
      </c>
      <c r="C10" s="8">
        <v>271</v>
      </c>
      <c r="D10" s="8">
        <v>467</v>
      </c>
      <c r="E10" s="8">
        <v>1171</v>
      </c>
      <c r="F10" s="8">
        <v>2106</v>
      </c>
      <c r="G10" s="8">
        <v>2731</v>
      </c>
      <c r="H10" s="8">
        <v>4986</v>
      </c>
      <c r="I10" s="8">
        <v>1380</v>
      </c>
      <c r="J10" s="8">
        <v>2069</v>
      </c>
      <c r="K10" s="8">
        <v>1436</v>
      </c>
      <c r="L10" s="8">
        <v>335</v>
      </c>
      <c r="M10" s="8">
        <v>163</v>
      </c>
    </row>
    <row r="11" spans="1:13" s="7" customFormat="1" ht="12" customHeight="1">
      <c r="A11" s="6" t="s">
        <v>14</v>
      </c>
      <c r="B11" s="8">
        <v>130</v>
      </c>
      <c r="C11" s="8">
        <v>179</v>
      </c>
      <c r="D11" s="8">
        <v>262</v>
      </c>
      <c r="E11" s="8">
        <v>641</v>
      </c>
      <c r="F11" s="8">
        <v>744</v>
      </c>
      <c r="G11" s="8">
        <v>1218</v>
      </c>
      <c r="H11" s="8">
        <v>3307</v>
      </c>
      <c r="I11" s="8">
        <v>553</v>
      </c>
      <c r="J11" s="8">
        <v>884</v>
      </c>
      <c r="K11" s="8">
        <v>668</v>
      </c>
      <c r="L11" s="8">
        <v>165</v>
      </c>
      <c r="M11" s="8">
        <v>95</v>
      </c>
    </row>
    <row r="12" spans="1:13" s="7" customFormat="1" ht="12" customHeight="1">
      <c r="A12" s="6" t="s">
        <v>15</v>
      </c>
      <c r="B12" s="8">
        <v>125</v>
      </c>
      <c r="C12" s="8">
        <v>111</v>
      </c>
      <c r="D12" s="8">
        <v>237</v>
      </c>
      <c r="E12" s="8">
        <v>384</v>
      </c>
      <c r="F12" s="8">
        <v>619</v>
      </c>
      <c r="G12" s="8">
        <v>888</v>
      </c>
      <c r="H12" s="8">
        <v>994</v>
      </c>
      <c r="I12" s="8">
        <v>825</v>
      </c>
      <c r="J12" s="8">
        <v>1082</v>
      </c>
      <c r="K12" s="8">
        <v>346</v>
      </c>
      <c r="L12" s="8">
        <v>113</v>
      </c>
      <c r="M12" s="8">
        <v>80</v>
      </c>
    </row>
    <row r="13" spans="1:13" s="7" customFormat="1" ht="12" customHeight="1">
      <c r="A13" s="6" t="s">
        <v>16</v>
      </c>
      <c r="B13" s="8">
        <v>1841</v>
      </c>
      <c r="C13" s="8">
        <v>2540</v>
      </c>
      <c r="D13" s="8">
        <v>3074</v>
      </c>
      <c r="E13" s="8">
        <v>5611</v>
      </c>
      <c r="F13" s="8">
        <v>8515</v>
      </c>
      <c r="G13" s="8">
        <v>9139</v>
      </c>
      <c r="H13" s="8">
        <v>9034</v>
      </c>
      <c r="I13" s="8">
        <v>8093</v>
      </c>
      <c r="J13" s="8">
        <v>11979</v>
      </c>
      <c r="K13" s="8">
        <v>6143</v>
      </c>
      <c r="L13" s="8">
        <v>2320</v>
      </c>
      <c r="M13" s="8">
        <v>1745</v>
      </c>
    </row>
    <row r="14" spans="1:13" s="7" customFormat="1" ht="12" customHeight="1">
      <c r="A14" s="6" t="s">
        <v>17</v>
      </c>
      <c r="B14" s="8">
        <v>444</v>
      </c>
      <c r="C14" s="8">
        <v>1537</v>
      </c>
      <c r="D14" s="8">
        <v>778</v>
      </c>
      <c r="E14" s="8">
        <v>1558</v>
      </c>
      <c r="F14" s="8">
        <v>4361</v>
      </c>
      <c r="G14" s="8">
        <v>3851</v>
      </c>
      <c r="H14" s="8">
        <v>6621</v>
      </c>
      <c r="I14" s="8">
        <v>4261</v>
      </c>
      <c r="J14" s="8">
        <v>4007</v>
      </c>
      <c r="K14" s="8">
        <v>1838</v>
      </c>
      <c r="L14" s="8">
        <v>504</v>
      </c>
      <c r="M14" s="8">
        <v>365</v>
      </c>
    </row>
    <row r="15" spans="1:13" s="7" customFormat="1" ht="12" customHeight="1">
      <c r="A15" s="6" t="s">
        <v>18</v>
      </c>
      <c r="B15" s="8">
        <v>293</v>
      </c>
      <c r="C15" s="8">
        <v>483</v>
      </c>
      <c r="D15" s="8">
        <v>533</v>
      </c>
      <c r="E15" s="8">
        <v>1450</v>
      </c>
      <c r="F15" s="8">
        <v>1946</v>
      </c>
      <c r="G15" s="8">
        <v>1741</v>
      </c>
      <c r="H15" s="8">
        <v>4589</v>
      </c>
      <c r="I15" s="8">
        <v>2076</v>
      </c>
      <c r="J15" s="8">
        <v>2160</v>
      </c>
      <c r="K15" s="8">
        <v>966</v>
      </c>
      <c r="L15" s="8">
        <v>511</v>
      </c>
      <c r="M15" s="8">
        <v>322</v>
      </c>
    </row>
    <row r="16" spans="1:13" s="7" customFormat="1" ht="12" customHeight="1">
      <c r="A16" s="9" t="s">
        <v>19</v>
      </c>
      <c r="B16" s="8">
        <v>13</v>
      </c>
      <c r="C16" s="8">
        <v>25</v>
      </c>
      <c r="D16" s="8">
        <v>29</v>
      </c>
      <c r="E16" s="8">
        <v>154</v>
      </c>
      <c r="F16" s="8">
        <v>122</v>
      </c>
      <c r="G16" s="8">
        <v>159</v>
      </c>
      <c r="H16" s="8">
        <v>172</v>
      </c>
      <c r="I16" s="8">
        <v>439</v>
      </c>
      <c r="J16" s="8">
        <v>181</v>
      </c>
      <c r="K16" s="8">
        <v>69</v>
      </c>
      <c r="L16" s="8">
        <v>18</v>
      </c>
      <c r="M16" s="8">
        <v>12</v>
      </c>
    </row>
    <row r="17" spans="1:13" s="7" customFormat="1" ht="12" customHeight="1">
      <c r="A17" s="9" t="s">
        <v>20</v>
      </c>
      <c r="B17" s="8">
        <v>1844</v>
      </c>
      <c r="C17" s="8">
        <v>9293</v>
      </c>
      <c r="D17" s="8">
        <v>12969</v>
      </c>
      <c r="E17" s="8">
        <v>26652</v>
      </c>
      <c r="F17" s="8">
        <v>35863</v>
      </c>
      <c r="G17" s="8">
        <v>18570</v>
      </c>
      <c r="H17" s="8">
        <v>14251</v>
      </c>
      <c r="I17" s="8">
        <v>17319</v>
      </c>
      <c r="J17" s="8">
        <v>27618</v>
      </c>
      <c r="K17" s="8">
        <v>17727</v>
      </c>
      <c r="L17" s="8">
        <v>3195</v>
      </c>
      <c r="M17" s="8">
        <v>1740</v>
      </c>
    </row>
    <row r="18" spans="1:13" s="7" customFormat="1" ht="12" customHeight="1">
      <c r="A18" s="9" t="s">
        <v>21</v>
      </c>
      <c r="B18" s="8">
        <v>4029</v>
      </c>
      <c r="C18" s="8">
        <v>5892</v>
      </c>
      <c r="D18" s="8">
        <v>5379</v>
      </c>
      <c r="E18" s="8">
        <v>11930</v>
      </c>
      <c r="F18" s="8">
        <v>13816</v>
      </c>
      <c r="G18" s="8">
        <v>8982</v>
      </c>
      <c r="H18" s="8">
        <v>11763</v>
      </c>
      <c r="I18" s="8">
        <v>17656</v>
      </c>
      <c r="J18" s="8">
        <v>11765</v>
      </c>
      <c r="K18" s="8">
        <v>10695</v>
      </c>
      <c r="L18" s="8">
        <v>5490</v>
      </c>
      <c r="M18" s="8">
        <v>5318</v>
      </c>
    </row>
    <row r="19" spans="1:13" s="7" customFormat="1" ht="12" customHeight="1">
      <c r="A19" s="9" t="s">
        <v>22</v>
      </c>
      <c r="B19" s="8">
        <v>329</v>
      </c>
      <c r="C19" s="8">
        <v>1437</v>
      </c>
      <c r="D19" s="8">
        <v>1891</v>
      </c>
      <c r="E19" s="8">
        <v>4931</v>
      </c>
      <c r="F19" s="8">
        <v>6050</v>
      </c>
      <c r="G19" s="8">
        <v>3567</v>
      </c>
      <c r="H19" s="8">
        <v>3787</v>
      </c>
      <c r="I19" s="8">
        <v>2904</v>
      </c>
      <c r="J19" s="8">
        <v>4436</v>
      </c>
      <c r="K19" s="8">
        <v>2777</v>
      </c>
      <c r="L19" s="8">
        <v>524</v>
      </c>
      <c r="M19" s="8">
        <v>339</v>
      </c>
    </row>
    <row r="20" spans="1:13" s="7" customFormat="1" ht="12" customHeight="1">
      <c r="A20" s="9" t="s">
        <v>23</v>
      </c>
      <c r="B20" s="8">
        <v>990</v>
      </c>
      <c r="C20" s="8">
        <v>2234</v>
      </c>
      <c r="D20" s="8">
        <v>4298</v>
      </c>
      <c r="E20" s="8">
        <v>5272</v>
      </c>
      <c r="F20" s="8">
        <v>2794</v>
      </c>
      <c r="G20" s="8">
        <v>3835</v>
      </c>
      <c r="H20" s="8">
        <v>3294</v>
      </c>
      <c r="I20" s="8">
        <v>6495</v>
      </c>
      <c r="J20" s="8">
        <v>2810</v>
      </c>
      <c r="K20" s="8">
        <v>2691</v>
      </c>
      <c r="L20" s="8">
        <v>1382</v>
      </c>
      <c r="M20" s="8">
        <v>1037</v>
      </c>
    </row>
    <row r="21" spans="1:13" s="7" customFormat="1" ht="12" customHeight="1">
      <c r="A21" s="9" t="s">
        <v>24</v>
      </c>
      <c r="B21" s="8">
        <v>145</v>
      </c>
      <c r="C21" s="8">
        <v>121</v>
      </c>
      <c r="D21" s="8">
        <v>164</v>
      </c>
      <c r="E21" s="8">
        <v>500</v>
      </c>
      <c r="F21" s="8">
        <v>516</v>
      </c>
      <c r="G21" s="8">
        <v>351</v>
      </c>
      <c r="H21" s="8">
        <v>476</v>
      </c>
      <c r="I21" s="8">
        <v>842</v>
      </c>
      <c r="J21" s="8">
        <v>389</v>
      </c>
      <c r="K21" s="8">
        <v>387</v>
      </c>
      <c r="L21" s="8">
        <v>235</v>
      </c>
      <c r="M21" s="8">
        <v>173</v>
      </c>
    </row>
    <row r="22" spans="1:13" s="7" customFormat="1" ht="12" customHeight="1">
      <c r="A22" s="9" t="s">
        <v>25</v>
      </c>
      <c r="B22" s="8">
        <v>199</v>
      </c>
      <c r="C22" s="8">
        <v>222</v>
      </c>
      <c r="D22" s="8">
        <v>253</v>
      </c>
      <c r="E22" s="8">
        <v>402</v>
      </c>
      <c r="F22" s="8">
        <v>545</v>
      </c>
      <c r="G22" s="8">
        <v>540</v>
      </c>
      <c r="H22" s="8">
        <v>639</v>
      </c>
      <c r="I22" s="8">
        <v>719</v>
      </c>
      <c r="J22" s="8">
        <v>313</v>
      </c>
      <c r="K22" s="8">
        <v>1387</v>
      </c>
      <c r="L22" s="8">
        <v>255</v>
      </c>
      <c r="M22" s="8">
        <v>199</v>
      </c>
    </row>
    <row r="23" spans="1:13" s="7" customFormat="1" ht="12" customHeight="1">
      <c r="A23" s="10" t="s">
        <v>26</v>
      </c>
      <c r="B23" s="11">
        <f aca="true" t="shared" si="0" ref="B23:M23">SUM(B9:B22)</f>
        <v>10683</v>
      </c>
      <c r="C23" s="11">
        <f t="shared" si="0"/>
        <v>24463</v>
      </c>
      <c r="D23" s="11">
        <f t="shared" si="0"/>
        <v>30544</v>
      </c>
      <c r="E23" s="11">
        <f t="shared" si="0"/>
        <v>61134</v>
      </c>
      <c r="F23" s="11">
        <f t="shared" si="0"/>
        <v>78609</v>
      </c>
      <c r="G23" s="11">
        <f t="shared" si="0"/>
        <v>56332</v>
      </c>
      <c r="H23" s="11">
        <f t="shared" si="0"/>
        <v>65053</v>
      </c>
      <c r="I23" s="11">
        <f t="shared" si="0"/>
        <v>63960</v>
      </c>
      <c r="J23" s="11">
        <f t="shared" si="0"/>
        <v>70246</v>
      </c>
      <c r="K23" s="11">
        <f t="shared" si="0"/>
        <v>47563</v>
      </c>
      <c r="L23" s="11">
        <f t="shared" si="0"/>
        <v>15308</v>
      </c>
      <c r="M23" s="11">
        <f t="shared" si="0"/>
        <v>11690</v>
      </c>
    </row>
    <row r="24" spans="1:13" s="7" customFormat="1" ht="12" customHeight="1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s="7" customFormat="1" ht="12" customHeight="1">
      <c r="A25" s="12" t="s">
        <v>27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s="7" customFormat="1" ht="12" customHeight="1">
      <c r="A26" s="13" t="s">
        <v>28</v>
      </c>
      <c r="B26" s="8">
        <v>1145</v>
      </c>
      <c r="C26" s="8">
        <v>2089</v>
      </c>
      <c r="D26" s="8">
        <v>5621</v>
      </c>
      <c r="E26" s="8">
        <v>11837</v>
      </c>
      <c r="F26" s="8">
        <v>15574</v>
      </c>
      <c r="G26" s="8">
        <v>11853</v>
      </c>
      <c r="H26" s="8">
        <v>14587</v>
      </c>
      <c r="I26" s="8">
        <v>8098</v>
      </c>
      <c r="J26" s="8">
        <v>14941</v>
      </c>
      <c r="K26" s="8">
        <v>11277</v>
      </c>
      <c r="L26" s="8">
        <v>1801</v>
      </c>
      <c r="M26" s="8">
        <v>2431</v>
      </c>
    </row>
    <row r="27" spans="1:13" s="7" customFormat="1" ht="12" customHeight="1">
      <c r="A27" s="9" t="s">
        <v>29</v>
      </c>
      <c r="B27" s="8">
        <v>111</v>
      </c>
      <c r="C27" s="8">
        <v>191</v>
      </c>
      <c r="D27" s="8">
        <v>274</v>
      </c>
      <c r="E27" s="8">
        <v>750</v>
      </c>
      <c r="F27" s="8">
        <v>966</v>
      </c>
      <c r="G27" s="8">
        <v>1984</v>
      </c>
      <c r="H27" s="8">
        <v>4590</v>
      </c>
      <c r="I27" s="8">
        <v>938</v>
      </c>
      <c r="J27" s="8">
        <v>1323</v>
      </c>
      <c r="K27" s="8">
        <v>847</v>
      </c>
      <c r="L27" s="8">
        <v>195</v>
      </c>
      <c r="M27" s="8">
        <v>90</v>
      </c>
    </row>
    <row r="28" spans="1:13" s="7" customFormat="1" ht="12" customHeight="1">
      <c r="A28" s="9" t="s">
        <v>30</v>
      </c>
      <c r="B28" s="16">
        <v>15</v>
      </c>
      <c r="C28" s="8">
        <v>2</v>
      </c>
      <c r="D28" s="8">
        <v>64</v>
      </c>
      <c r="E28" s="8">
        <v>30</v>
      </c>
      <c r="F28" s="8">
        <v>73</v>
      </c>
      <c r="G28" s="8">
        <v>147</v>
      </c>
      <c r="H28" s="8">
        <v>100</v>
      </c>
      <c r="I28" s="8">
        <v>85</v>
      </c>
      <c r="J28" s="8">
        <v>93</v>
      </c>
      <c r="K28" s="8">
        <v>28</v>
      </c>
      <c r="L28" s="8">
        <v>8</v>
      </c>
      <c r="M28" s="8">
        <v>9</v>
      </c>
    </row>
    <row r="29" spans="1:13" s="7" customFormat="1" ht="12" customHeight="1">
      <c r="A29" s="9" t="s">
        <v>31</v>
      </c>
      <c r="B29" s="8">
        <v>305</v>
      </c>
      <c r="C29" s="8">
        <v>189</v>
      </c>
      <c r="D29" s="8">
        <v>308</v>
      </c>
      <c r="E29" s="8">
        <v>465</v>
      </c>
      <c r="F29" s="8">
        <v>836</v>
      </c>
      <c r="G29" s="8">
        <v>993</v>
      </c>
      <c r="H29" s="8">
        <v>1450</v>
      </c>
      <c r="I29" s="8">
        <v>956</v>
      </c>
      <c r="J29" s="8">
        <v>1471</v>
      </c>
      <c r="K29" s="8">
        <v>545</v>
      </c>
      <c r="L29" s="8">
        <v>217</v>
      </c>
      <c r="M29" s="8">
        <v>154</v>
      </c>
    </row>
    <row r="30" spans="1:13" s="7" customFormat="1" ht="12" customHeight="1">
      <c r="A30" s="9" t="s">
        <v>32</v>
      </c>
      <c r="B30" s="8">
        <v>52</v>
      </c>
      <c r="C30" s="8">
        <v>90</v>
      </c>
      <c r="D30" s="8">
        <v>130</v>
      </c>
      <c r="E30" s="8">
        <v>133</v>
      </c>
      <c r="F30" s="8">
        <v>451</v>
      </c>
      <c r="G30" s="8">
        <v>392</v>
      </c>
      <c r="H30" s="8">
        <v>569</v>
      </c>
      <c r="I30" s="8">
        <v>344</v>
      </c>
      <c r="J30" s="8">
        <v>285</v>
      </c>
      <c r="K30" s="8">
        <v>140</v>
      </c>
      <c r="L30" s="8">
        <v>92</v>
      </c>
      <c r="M30" s="8">
        <v>77</v>
      </c>
    </row>
    <row r="31" spans="1:13" s="7" customFormat="1" ht="12" customHeight="1">
      <c r="A31" s="9" t="s">
        <v>33</v>
      </c>
      <c r="B31" s="8">
        <v>22</v>
      </c>
      <c r="C31" s="8">
        <v>19</v>
      </c>
      <c r="D31" s="8">
        <v>6</v>
      </c>
      <c r="E31" s="8">
        <v>111</v>
      </c>
      <c r="F31" s="8">
        <v>76</v>
      </c>
      <c r="G31" s="8">
        <v>118</v>
      </c>
      <c r="H31" s="8">
        <v>70</v>
      </c>
      <c r="I31" s="8">
        <v>95</v>
      </c>
      <c r="J31" s="8">
        <v>80</v>
      </c>
      <c r="K31" s="8">
        <v>52</v>
      </c>
      <c r="L31" s="8">
        <v>37</v>
      </c>
      <c r="M31" s="8">
        <v>41</v>
      </c>
    </row>
    <row r="32" spans="1:13" s="7" customFormat="1" ht="12" customHeight="1">
      <c r="A32" s="9" t="s">
        <v>34</v>
      </c>
      <c r="B32" s="8">
        <v>146</v>
      </c>
      <c r="C32" s="8">
        <v>185</v>
      </c>
      <c r="D32" s="8">
        <v>257</v>
      </c>
      <c r="E32" s="8">
        <v>374</v>
      </c>
      <c r="F32" s="8">
        <v>471</v>
      </c>
      <c r="G32" s="8">
        <v>659</v>
      </c>
      <c r="H32" s="8">
        <v>1375</v>
      </c>
      <c r="I32" s="8">
        <v>714</v>
      </c>
      <c r="J32" s="8">
        <v>919</v>
      </c>
      <c r="K32" s="8">
        <v>414</v>
      </c>
      <c r="L32" s="8">
        <v>215</v>
      </c>
      <c r="M32" s="8">
        <v>117</v>
      </c>
    </row>
    <row r="33" spans="1:13" s="7" customFormat="1" ht="12" customHeight="1">
      <c r="A33" s="9" t="s">
        <v>35</v>
      </c>
      <c r="B33" s="8">
        <v>113</v>
      </c>
      <c r="C33" s="8">
        <v>175</v>
      </c>
      <c r="D33" s="8">
        <v>167</v>
      </c>
      <c r="E33" s="8">
        <v>171</v>
      </c>
      <c r="F33" s="8">
        <v>297</v>
      </c>
      <c r="G33" s="8">
        <v>271</v>
      </c>
      <c r="H33" s="8">
        <v>221</v>
      </c>
      <c r="I33" s="8">
        <v>242</v>
      </c>
      <c r="J33" s="8">
        <v>367</v>
      </c>
      <c r="K33" s="8">
        <v>912</v>
      </c>
      <c r="L33" s="8">
        <v>383</v>
      </c>
      <c r="M33" s="8">
        <v>129</v>
      </c>
    </row>
    <row r="34" spans="1:13" s="7" customFormat="1" ht="12" customHeight="1">
      <c r="A34" s="9" t="s">
        <v>36</v>
      </c>
      <c r="B34" s="8">
        <v>285</v>
      </c>
      <c r="C34" s="8">
        <v>51</v>
      </c>
      <c r="D34" s="8">
        <v>132</v>
      </c>
      <c r="E34" s="8">
        <v>365</v>
      </c>
      <c r="F34" s="8">
        <v>357</v>
      </c>
      <c r="G34" s="8">
        <v>420</v>
      </c>
      <c r="H34" s="8">
        <v>415</v>
      </c>
      <c r="I34" s="8">
        <v>195</v>
      </c>
      <c r="J34" s="8">
        <v>226</v>
      </c>
      <c r="K34" s="8">
        <v>507</v>
      </c>
      <c r="L34" s="8">
        <v>101</v>
      </c>
      <c r="M34" s="8">
        <v>132</v>
      </c>
    </row>
    <row r="35" spans="1:13" s="7" customFormat="1" ht="12" customHeight="1">
      <c r="A35" s="9" t="s">
        <v>37</v>
      </c>
      <c r="B35" s="8">
        <v>409</v>
      </c>
      <c r="C35" s="8">
        <v>376</v>
      </c>
      <c r="D35" s="8">
        <v>365</v>
      </c>
      <c r="E35" s="8">
        <v>548</v>
      </c>
      <c r="F35" s="8">
        <v>1122</v>
      </c>
      <c r="G35" s="8">
        <v>1496</v>
      </c>
      <c r="H35" s="8">
        <v>2379</v>
      </c>
      <c r="I35" s="8">
        <v>2605</v>
      </c>
      <c r="J35" s="8">
        <v>1925</v>
      </c>
      <c r="K35" s="8">
        <v>824</v>
      </c>
      <c r="L35" s="8">
        <v>422</v>
      </c>
      <c r="M35" s="8">
        <v>403</v>
      </c>
    </row>
    <row r="36" spans="1:13" s="7" customFormat="1" ht="12" customHeight="1">
      <c r="A36" s="9" t="s">
        <v>38</v>
      </c>
      <c r="B36" s="8">
        <v>110</v>
      </c>
      <c r="C36" s="8">
        <v>92</v>
      </c>
      <c r="D36" s="8">
        <v>71</v>
      </c>
      <c r="E36" s="8">
        <v>184</v>
      </c>
      <c r="F36" s="8">
        <v>287</v>
      </c>
      <c r="G36" s="8">
        <v>232</v>
      </c>
      <c r="H36" s="8">
        <v>406</v>
      </c>
      <c r="I36" s="8">
        <v>220</v>
      </c>
      <c r="J36" s="8">
        <v>192</v>
      </c>
      <c r="K36" s="8">
        <v>320</v>
      </c>
      <c r="L36" s="8">
        <v>222</v>
      </c>
      <c r="M36" s="8">
        <v>111</v>
      </c>
    </row>
    <row r="37" spans="1:13" s="7" customFormat="1" ht="12" customHeight="1">
      <c r="A37" s="9" t="s">
        <v>39</v>
      </c>
      <c r="B37" s="8">
        <v>1387</v>
      </c>
      <c r="C37" s="8">
        <v>1496</v>
      </c>
      <c r="D37" s="8">
        <v>1808</v>
      </c>
      <c r="E37" s="8">
        <v>2339</v>
      </c>
      <c r="F37" s="8">
        <v>2508</v>
      </c>
      <c r="G37" s="8">
        <v>3055</v>
      </c>
      <c r="H37" s="8">
        <v>3739</v>
      </c>
      <c r="I37" s="8">
        <v>4121</v>
      </c>
      <c r="J37" s="8">
        <v>3142</v>
      </c>
      <c r="K37" s="8">
        <v>2801</v>
      </c>
      <c r="L37" s="8">
        <v>2028</v>
      </c>
      <c r="M37" s="8">
        <v>1624</v>
      </c>
    </row>
    <row r="38" spans="1:13" s="7" customFormat="1" ht="12" customHeight="1">
      <c r="A38" s="10" t="s">
        <v>26</v>
      </c>
      <c r="B38" s="11">
        <f aca="true" t="shared" si="1" ref="B38:M38">SUM(B26:B37)</f>
        <v>4100</v>
      </c>
      <c r="C38" s="11">
        <f t="shared" si="1"/>
        <v>4955</v>
      </c>
      <c r="D38" s="11">
        <f t="shared" si="1"/>
        <v>9203</v>
      </c>
      <c r="E38" s="11">
        <f t="shared" si="1"/>
        <v>17307</v>
      </c>
      <c r="F38" s="11">
        <f t="shared" si="1"/>
        <v>23018</v>
      </c>
      <c r="G38" s="11">
        <f t="shared" si="1"/>
        <v>21620</v>
      </c>
      <c r="H38" s="11">
        <f t="shared" si="1"/>
        <v>29901</v>
      </c>
      <c r="I38" s="11">
        <f t="shared" si="1"/>
        <v>18613</v>
      </c>
      <c r="J38" s="11">
        <f t="shared" si="1"/>
        <v>24964</v>
      </c>
      <c r="K38" s="11">
        <f t="shared" si="1"/>
        <v>18667</v>
      </c>
      <c r="L38" s="11">
        <f t="shared" si="1"/>
        <v>5721</v>
      </c>
      <c r="M38" s="11">
        <f t="shared" si="1"/>
        <v>5318</v>
      </c>
    </row>
    <row r="39" spans="1:13" s="7" customFormat="1" ht="12" customHeight="1">
      <c r="A39" s="9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s="7" customFormat="1" ht="12" customHeight="1">
      <c r="A40" s="12" t="s">
        <v>40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s="7" customFormat="1" ht="12" customHeight="1">
      <c r="A41" s="9" t="s">
        <v>41</v>
      </c>
      <c r="B41" s="8">
        <v>1248</v>
      </c>
      <c r="C41" s="8">
        <v>1438</v>
      </c>
      <c r="D41" s="8">
        <v>3910</v>
      </c>
      <c r="E41" s="8">
        <v>7265</v>
      </c>
      <c r="F41" s="8">
        <v>13867</v>
      </c>
      <c r="G41" s="8">
        <v>16752</v>
      </c>
      <c r="H41" s="8">
        <v>15297</v>
      </c>
      <c r="I41" s="8">
        <v>7989</v>
      </c>
      <c r="J41" s="8">
        <v>15955</v>
      </c>
      <c r="K41" s="8">
        <v>11815</v>
      </c>
      <c r="L41" s="8">
        <v>3253</v>
      </c>
      <c r="M41" s="8">
        <v>1386</v>
      </c>
    </row>
    <row r="42" spans="1:13" s="7" customFormat="1" ht="12" customHeight="1">
      <c r="A42" s="9" t="s">
        <v>42</v>
      </c>
      <c r="B42" s="8">
        <v>185</v>
      </c>
      <c r="C42" s="8">
        <v>307</v>
      </c>
      <c r="D42" s="8">
        <v>559</v>
      </c>
      <c r="E42" s="8">
        <v>991</v>
      </c>
      <c r="F42" s="8">
        <v>2069</v>
      </c>
      <c r="G42" s="8">
        <v>1656</v>
      </c>
      <c r="H42" s="8">
        <v>2095</v>
      </c>
      <c r="I42" s="8">
        <v>1660</v>
      </c>
      <c r="J42" s="8">
        <v>2656</v>
      </c>
      <c r="K42" s="8">
        <v>1636</v>
      </c>
      <c r="L42" s="8">
        <v>489</v>
      </c>
      <c r="M42" s="8">
        <v>150</v>
      </c>
    </row>
    <row r="43" spans="1:13" s="7" customFormat="1" ht="12" customHeight="1">
      <c r="A43" s="9" t="s">
        <v>43</v>
      </c>
      <c r="B43" s="8">
        <f>86+25+200+193+598</f>
        <v>1102</v>
      </c>
      <c r="C43" s="8">
        <f>60+14+212+193+487</f>
        <v>966</v>
      </c>
      <c r="D43" s="8">
        <f>106+26+257+238+755</f>
        <v>1382</v>
      </c>
      <c r="E43" s="8">
        <f>251+56+514+282+811</f>
        <v>1914</v>
      </c>
      <c r="F43" s="8">
        <f>221+71+574+592+1053</f>
        <v>2511</v>
      </c>
      <c r="G43" s="8">
        <f>279+85+678+569+866</f>
        <v>2477</v>
      </c>
      <c r="H43" s="8">
        <f>402+82+826+499+990</f>
        <v>2799</v>
      </c>
      <c r="I43" s="8">
        <f>213+65+448+141+1039</f>
        <v>1906</v>
      </c>
      <c r="J43" s="8">
        <f>283+87+654+650+913</f>
        <v>2587</v>
      </c>
      <c r="K43" s="8">
        <f>195+73+611+431+948</f>
        <v>2258</v>
      </c>
      <c r="L43" s="8">
        <f>178+25+379+178+610</f>
        <v>1370</v>
      </c>
      <c r="M43" s="8">
        <f>164+25+182+97+437</f>
        <v>905</v>
      </c>
    </row>
    <row r="44" spans="1:13" s="7" customFormat="1" ht="12" customHeight="1">
      <c r="A44" s="9" t="s">
        <v>44</v>
      </c>
      <c r="B44" s="8">
        <v>530</v>
      </c>
      <c r="C44" s="8">
        <v>274</v>
      </c>
      <c r="D44" s="8">
        <v>501</v>
      </c>
      <c r="E44" s="8">
        <v>1613</v>
      </c>
      <c r="F44" s="8">
        <v>2892</v>
      </c>
      <c r="G44" s="8">
        <v>2851</v>
      </c>
      <c r="H44" s="8">
        <v>2465</v>
      </c>
      <c r="I44" s="8">
        <v>1652</v>
      </c>
      <c r="J44" s="8">
        <v>3183</v>
      </c>
      <c r="K44" s="8">
        <v>2265</v>
      </c>
      <c r="L44" s="8">
        <v>614</v>
      </c>
      <c r="M44" s="8">
        <v>337</v>
      </c>
    </row>
    <row r="45" spans="1:13" s="7" customFormat="1" ht="12" customHeight="1">
      <c r="A45" s="9" t="s">
        <v>45</v>
      </c>
      <c r="B45" s="8">
        <v>613</v>
      </c>
      <c r="C45" s="8">
        <v>1286</v>
      </c>
      <c r="D45" s="8">
        <v>873</v>
      </c>
      <c r="E45" s="8">
        <v>1032</v>
      </c>
      <c r="F45" s="8">
        <v>1203</v>
      </c>
      <c r="G45" s="8">
        <v>1232</v>
      </c>
      <c r="H45" s="8">
        <v>1083</v>
      </c>
      <c r="I45" s="8">
        <v>1220</v>
      </c>
      <c r="J45" s="8">
        <v>1171</v>
      </c>
      <c r="K45" s="8">
        <v>1060</v>
      </c>
      <c r="L45" s="8">
        <v>734</v>
      </c>
      <c r="M45" s="8">
        <v>430</v>
      </c>
    </row>
    <row r="46" spans="1:13" s="7" customFormat="1" ht="12" customHeight="1">
      <c r="A46" s="9" t="s">
        <v>46</v>
      </c>
      <c r="B46" s="8">
        <f aca="true" t="shared" si="2" ref="B46:M46">+B49-(B23+B38+B41+B42+B43+B44+B45)</f>
        <v>1980</v>
      </c>
      <c r="C46" s="8">
        <f t="shared" si="2"/>
        <v>1628</v>
      </c>
      <c r="D46" s="8">
        <f t="shared" si="2"/>
        <v>2257</v>
      </c>
      <c r="E46" s="8">
        <f t="shared" si="2"/>
        <v>3263</v>
      </c>
      <c r="F46" s="8">
        <f t="shared" si="2"/>
        <v>5607</v>
      </c>
      <c r="G46" s="8">
        <f t="shared" si="2"/>
        <v>4660</v>
      </c>
      <c r="H46" s="8">
        <f t="shared" si="2"/>
        <v>5544</v>
      </c>
      <c r="I46" s="8">
        <f t="shared" si="2"/>
        <v>5453</v>
      </c>
      <c r="J46" s="8">
        <f t="shared" si="2"/>
        <v>4929</v>
      </c>
      <c r="K46" s="8">
        <f t="shared" si="2"/>
        <v>3837</v>
      </c>
      <c r="L46" s="8">
        <f t="shared" si="2"/>
        <v>3284</v>
      </c>
      <c r="M46" s="8">
        <f t="shared" si="2"/>
        <v>2181</v>
      </c>
    </row>
    <row r="47" spans="1:13" s="7" customFormat="1" ht="12" customHeight="1">
      <c r="A47" s="10" t="s">
        <v>26</v>
      </c>
      <c r="B47" s="11">
        <f aca="true" t="shared" si="3" ref="B47:M47">SUM(B41:B46)</f>
        <v>5658</v>
      </c>
      <c r="C47" s="11">
        <f t="shared" si="3"/>
        <v>5899</v>
      </c>
      <c r="D47" s="11">
        <f t="shared" si="3"/>
        <v>9482</v>
      </c>
      <c r="E47" s="11">
        <f t="shared" si="3"/>
        <v>16078</v>
      </c>
      <c r="F47" s="11">
        <f t="shared" si="3"/>
        <v>28149</v>
      </c>
      <c r="G47" s="11">
        <f t="shared" si="3"/>
        <v>29628</v>
      </c>
      <c r="H47" s="11">
        <f t="shared" si="3"/>
        <v>29283</v>
      </c>
      <c r="I47" s="11">
        <f t="shared" si="3"/>
        <v>19880</v>
      </c>
      <c r="J47" s="11">
        <f t="shared" si="3"/>
        <v>30481</v>
      </c>
      <c r="K47" s="11">
        <f t="shared" si="3"/>
        <v>22871</v>
      </c>
      <c r="L47" s="11">
        <f t="shared" si="3"/>
        <v>9744</v>
      </c>
      <c r="M47" s="11">
        <f t="shared" si="3"/>
        <v>5389</v>
      </c>
    </row>
    <row r="48" spans="1:13" s="7" customFormat="1" ht="12" customHeight="1">
      <c r="A48" s="9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s="7" customFormat="1" ht="12" customHeight="1">
      <c r="A49" s="14" t="s">
        <v>47</v>
      </c>
      <c r="B49" s="15">
        <v>20441</v>
      </c>
      <c r="C49" s="15">
        <v>35317</v>
      </c>
      <c r="D49" s="15">
        <v>49229</v>
      </c>
      <c r="E49" s="15">
        <v>94519</v>
      </c>
      <c r="F49" s="15">
        <v>129776</v>
      </c>
      <c r="G49" s="15">
        <v>107580</v>
      </c>
      <c r="H49" s="15">
        <v>124237</v>
      </c>
      <c r="I49" s="15">
        <v>102453</v>
      </c>
      <c r="J49" s="15">
        <v>125691</v>
      </c>
      <c r="K49" s="15">
        <v>89101</v>
      </c>
      <c r="L49" s="15">
        <v>30773</v>
      </c>
      <c r="M49" s="15">
        <v>22397</v>
      </c>
    </row>
    <row r="50" s="7" customFormat="1" ht="12" customHeight="1">
      <c r="A50" s="5" t="s">
        <v>48</v>
      </c>
    </row>
    <row r="51" s="7" customFormat="1" ht="12" customHeight="1"/>
    <row r="52" ht="12" customHeight="1"/>
    <row r="53" ht="12" customHeight="1"/>
    <row r="54" ht="12" customHeight="1"/>
    <row r="55" ht="12" customHeight="1"/>
  </sheetData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zunino</cp:lastModifiedBy>
  <cp:lastPrinted>2006-01-19T13:16:56Z</cp:lastPrinted>
  <dcterms:created xsi:type="dcterms:W3CDTF">2003-10-21T13:04:41Z</dcterms:created>
  <dcterms:modified xsi:type="dcterms:W3CDTF">2006-01-19T13:17:00Z</dcterms:modified>
  <cp:category/>
  <cp:version/>
  <cp:contentType/>
  <cp:contentStatus/>
</cp:coreProperties>
</file>