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7280" windowHeight="10140" activeTab="0"/>
  </bookViews>
  <sheets>
    <sheet name="Consist. esercizi complem.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<sst xmlns="http://schemas.openxmlformats.org/spreadsheetml/2006/main" count="28" uniqueCount="21">
  <si>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ANNI</t>
  </si>
  <si>
    <t xml:space="preserve"> CAMPEGGI E VILLAGGI</t>
  </si>
  <si>
    <t>ALLOGGI IN AFFITTO (a)</t>
  </si>
  <si>
    <t xml:space="preserve">   ALTRI ESERCIZI</t>
  </si>
  <si>
    <t>PROVINCE</t>
  </si>
  <si>
    <t>Numero</t>
  </si>
  <si>
    <t>Posti letto</t>
  </si>
  <si>
    <t>Letti</t>
  </si>
  <si>
    <t>LIGURIA</t>
  </si>
  <si>
    <t>(a) Affitto in forma imprenditoriale</t>
  </si>
  <si>
    <t>Imperia</t>
  </si>
  <si>
    <t>Savona</t>
  </si>
  <si>
    <t>Genova</t>
  </si>
  <si>
    <t>La Spezia</t>
  </si>
  <si>
    <t>ITALIA</t>
  </si>
  <si>
    <r>
      <t>Fonte</t>
    </r>
    <r>
      <rPr>
        <sz val="7"/>
        <rFont val="Arial"/>
        <family val="2"/>
      </rPr>
      <t>: ISTAT</t>
    </r>
  </si>
  <si>
    <t>TOTALE</t>
  </si>
  <si>
    <t>2003</t>
  </si>
  <si>
    <t>Tavola  15.3  Consistenza degli esercizi ricettivi complementari per tipologia e provincia - Anno 2004</t>
  </si>
  <si>
    <t>2004 - DATI PROVINCIALI</t>
  </si>
  <si>
    <t>ALLOGGI AGRITURISTICI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</si>
</sst>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168" fontId="5" fillId="0" borderId="2" xfId="2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68" fontId="5" fillId="0" borderId="1" xfId="2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R10" sqref="R10"/>
    </sheetView>
  </sheetViews>
  <sheetFormatPr defaultColWidth="9.33203125" defaultRowHeight="12.75"/>
  <cols>
    <col min="1" max="1" width="10.83203125" style="2" customWidth="1"/>
    <col min="2" max="2" width="8.66015625" style="2" customWidth="1"/>
    <col min="3" max="3" width="11.66015625" style="2" customWidth="1"/>
    <col min="4" max="4" width="1.171875" style="2" customWidth="1"/>
    <col min="5" max="5" width="8.5" style="2" customWidth="1"/>
    <col min="6" max="6" width="11.33203125" style="2" customWidth="1"/>
    <col min="7" max="7" width="1.3359375" style="2" customWidth="1"/>
    <col min="8" max="8" width="8.83203125" style="2" customWidth="1"/>
    <col min="9" max="9" width="11.33203125" style="2" customWidth="1"/>
    <col min="10" max="10" width="1.3359375" style="2" customWidth="1"/>
    <col min="11" max="11" width="8.33203125" style="2" customWidth="1"/>
    <col min="12" max="12" width="8.83203125" style="2" customWidth="1"/>
    <col min="13" max="13" width="1.0078125" style="2" customWidth="1"/>
    <col min="14" max="14" width="7.66015625" style="2" customWidth="1"/>
    <col min="15" max="15" width="11.33203125" style="2" bestFit="1" customWidth="1"/>
    <col min="16" max="16384" width="9.33203125" style="2" customWidth="1"/>
  </cols>
  <sheetData>
    <row r="1" ht="12">
      <c r="A1" s="1" t="s">
        <v>18</v>
      </c>
    </row>
    <row r="2" s="4" customFormat="1" ht="12" customHeight="1">
      <c r="A2" s="5"/>
    </row>
    <row r="3" spans="1:15" s="4" customFormat="1" ht="12" customHeight="1">
      <c r="A3" s="6"/>
      <c r="B3" s="7"/>
      <c r="C3" s="8"/>
      <c r="D3" s="8"/>
      <c r="E3" s="7"/>
      <c r="F3" s="7"/>
      <c r="G3" s="7"/>
      <c r="H3" s="7"/>
      <c r="I3" s="7"/>
      <c r="J3" s="7"/>
      <c r="K3" s="7"/>
      <c r="L3" s="8"/>
      <c r="M3" s="8"/>
      <c r="N3" s="7"/>
      <c r="O3" s="9"/>
    </row>
    <row r="4" spans="1:15" s="4" customFormat="1" ht="12" customHeight="1">
      <c r="A4" s="6" t="s">
        <v>0</v>
      </c>
      <c r="B4" s="24" t="s">
        <v>1</v>
      </c>
      <c r="C4" s="24"/>
      <c r="D4" s="10"/>
      <c r="E4" s="24" t="s">
        <v>2</v>
      </c>
      <c r="F4" s="24"/>
      <c r="G4" s="10"/>
      <c r="H4" s="24" t="s">
        <v>20</v>
      </c>
      <c r="I4" s="24"/>
      <c r="J4" s="10"/>
      <c r="K4" s="24" t="s">
        <v>3</v>
      </c>
      <c r="L4" s="24"/>
      <c r="M4" s="10"/>
      <c r="N4" s="25" t="s">
        <v>16</v>
      </c>
      <c r="O4" s="25"/>
    </row>
    <row r="5" spans="1:15" s="4" customFormat="1" ht="12" customHeight="1">
      <c r="A5" s="6" t="s">
        <v>4</v>
      </c>
      <c r="B5" s="11" t="s">
        <v>5</v>
      </c>
      <c r="C5" s="11" t="s">
        <v>6</v>
      </c>
      <c r="D5" s="11"/>
      <c r="E5" s="11" t="s">
        <v>5</v>
      </c>
      <c r="F5" s="11" t="s">
        <v>7</v>
      </c>
      <c r="G5" s="11"/>
      <c r="H5" s="11" t="s">
        <v>5</v>
      </c>
      <c r="I5" s="11" t="s">
        <v>7</v>
      </c>
      <c r="J5" s="11"/>
      <c r="K5" s="11" t="s">
        <v>5</v>
      </c>
      <c r="L5" s="11" t="s">
        <v>7</v>
      </c>
      <c r="M5" s="11"/>
      <c r="N5" s="11" t="s">
        <v>5</v>
      </c>
      <c r="O5" s="11" t="s">
        <v>6</v>
      </c>
    </row>
    <row r="6" spans="1:15" s="4" customFormat="1" ht="12" customHeight="1">
      <c r="A6" s="5"/>
      <c r="B6" s="5"/>
      <c r="C6" s="5"/>
      <c r="D6" s="5"/>
      <c r="E6" s="5"/>
      <c r="F6" s="12"/>
      <c r="G6" s="12"/>
      <c r="H6" s="12"/>
      <c r="I6" s="12"/>
      <c r="J6" s="12"/>
      <c r="K6" s="12"/>
      <c r="L6" s="5"/>
      <c r="M6" s="5"/>
      <c r="N6" s="5"/>
      <c r="O6" s="5"/>
    </row>
    <row r="7" s="4" customFormat="1" ht="12" customHeight="1"/>
    <row r="8" spans="1:15" s="4" customFormat="1" ht="12" customHeight="1">
      <c r="A8" s="13">
        <v>2001</v>
      </c>
      <c r="B8" s="14">
        <v>162</v>
      </c>
      <c r="C8" s="14">
        <v>62964</v>
      </c>
      <c r="D8" s="14"/>
      <c r="E8" s="14">
        <v>274</v>
      </c>
      <c r="F8" s="14">
        <v>5527</v>
      </c>
      <c r="G8" s="14"/>
      <c r="H8" s="14">
        <v>112</v>
      </c>
      <c r="I8" s="14">
        <v>1138</v>
      </c>
      <c r="J8" s="14"/>
      <c r="K8" s="14">
        <v>90</v>
      </c>
      <c r="L8" s="14">
        <v>3978</v>
      </c>
      <c r="M8" s="14"/>
      <c r="N8" s="14">
        <v>638</v>
      </c>
      <c r="O8" s="14">
        <v>73607</v>
      </c>
    </row>
    <row r="9" spans="1:15" s="4" customFormat="1" ht="12" customHeight="1">
      <c r="A9" s="15">
        <v>2002</v>
      </c>
      <c r="B9" s="14">
        <v>161</v>
      </c>
      <c r="C9" s="14">
        <v>53886</v>
      </c>
      <c r="D9" s="14"/>
      <c r="E9" s="14">
        <v>427</v>
      </c>
      <c r="F9" s="14">
        <v>7999</v>
      </c>
      <c r="G9" s="14"/>
      <c r="H9" s="14">
        <v>140</v>
      </c>
      <c r="I9" s="14">
        <v>1508</v>
      </c>
      <c r="J9" s="14"/>
      <c r="K9" s="14">
        <v>104</v>
      </c>
      <c r="L9" s="14">
        <v>6022</v>
      </c>
      <c r="M9" s="14"/>
      <c r="N9" s="14">
        <v>832</v>
      </c>
      <c r="O9" s="14">
        <v>69415</v>
      </c>
    </row>
    <row r="10" spans="1:15" s="4" customFormat="1" ht="12" customHeight="1">
      <c r="A10" s="15" t="s">
        <v>17</v>
      </c>
      <c r="B10" s="14">
        <v>156</v>
      </c>
      <c r="C10" s="14">
        <v>60870</v>
      </c>
      <c r="D10" s="14"/>
      <c r="E10" s="14">
        <v>423</v>
      </c>
      <c r="F10" s="14">
        <v>8437</v>
      </c>
      <c r="G10" s="14"/>
      <c r="H10" s="14">
        <v>200</v>
      </c>
      <c r="I10" s="14">
        <v>2007</v>
      </c>
      <c r="J10" s="14"/>
      <c r="K10" s="14">
        <v>382</v>
      </c>
      <c r="L10" s="14">
        <v>5598</v>
      </c>
      <c r="M10" s="14"/>
      <c r="N10" s="14">
        <v>1031</v>
      </c>
      <c r="O10" s="14">
        <v>76368</v>
      </c>
    </row>
    <row r="11" spans="1:15" s="14" customFormat="1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4" customFormat="1" ht="12" customHeight="1">
      <c r="A12" s="22" t="s">
        <v>19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="4" customFormat="1" ht="12" customHeight="1"/>
    <row r="14" spans="1:15" s="4" customFormat="1" ht="12" customHeight="1">
      <c r="A14" s="16" t="s">
        <v>10</v>
      </c>
      <c r="B14" s="14">
        <f>29+10</f>
        <v>39</v>
      </c>
      <c r="C14" s="14">
        <f>10788+1176</f>
        <v>11964</v>
      </c>
      <c r="D14" s="14"/>
      <c r="E14" s="14">
        <v>67</v>
      </c>
      <c r="F14" s="14">
        <v>2880</v>
      </c>
      <c r="G14" s="14"/>
      <c r="H14" s="14">
        <v>61</v>
      </c>
      <c r="I14" s="14">
        <v>661</v>
      </c>
      <c r="J14" s="14"/>
      <c r="K14" s="14">
        <f>20+6+43</f>
        <v>69</v>
      </c>
      <c r="L14" s="14">
        <f>1265+140+196</f>
        <v>1601</v>
      </c>
      <c r="M14" s="14"/>
      <c r="N14" s="14">
        <f aca="true" t="shared" si="0" ref="N14:O17">+B14+E14+H14+K14</f>
        <v>236</v>
      </c>
      <c r="O14" s="14">
        <f t="shared" si="0"/>
        <v>17106</v>
      </c>
    </row>
    <row r="15" spans="1:19" s="4" customFormat="1" ht="12" customHeight="1">
      <c r="A15" s="16" t="s">
        <v>11</v>
      </c>
      <c r="B15" s="14">
        <f>16+6+45</f>
        <v>67</v>
      </c>
      <c r="C15" s="17">
        <f>5556+1620+19500</f>
        <v>26676</v>
      </c>
      <c r="D15" s="14"/>
      <c r="E15" s="14">
        <v>138</v>
      </c>
      <c r="F15" s="14">
        <v>3684</v>
      </c>
      <c r="G15" s="14"/>
      <c r="H15" s="14">
        <v>44</v>
      </c>
      <c r="I15" s="14">
        <v>425</v>
      </c>
      <c r="J15" s="14"/>
      <c r="K15" s="14">
        <f>4+6+57</f>
        <v>67</v>
      </c>
      <c r="L15" s="14">
        <f>437+570+1194</f>
        <v>2201</v>
      </c>
      <c r="M15" s="14"/>
      <c r="N15" s="14">
        <f t="shared" si="0"/>
        <v>316</v>
      </c>
      <c r="O15" s="14">
        <f t="shared" si="0"/>
        <v>32986</v>
      </c>
      <c r="R15" s="14"/>
      <c r="S15" s="14"/>
    </row>
    <row r="16" spans="1:19" s="4" customFormat="1" ht="12" customHeight="1">
      <c r="A16" s="16" t="s">
        <v>12</v>
      </c>
      <c r="B16" s="14">
        <v>30</v>
      </c>
      <c r="C16" s="14">
        <v>13470</v>
      </c>
      <c r="D16" s="14"/>
      <c r="E16" s="14">
        <v>51</v>
      </c>
      <c r="F16" s="17">
        <v>653</v>
      </c>
      <c r="G16" s="17"/>
      <c r="H16" s="14">
        <v>40</v>
      </c>
      <c r="I16" s="14">
        <v>297</v>
      </c>
      <c r="J16" s="14"/>
      <c r="K16" s="14">
        <f>1+8+1+109</f>
        <v>119</v>
      </c>
      <c r="L16" s="14">
        <f>213+480+16+507</f>
        <v>1216</v>
      </c>
      <c r="M16" s="14"/>
      <c r="N16" s="14">
        <f t="shared" si="0"/>
        <v>240</v>
      </c>
      <c r="O16" s="14">
        <f t="shared" si="0"/>
        <v>15636</v>
      </c>
      <c r="R16" s="14"/>
      <c r="S16" s="14"/>
    </row>
    <row r="17" spans="1:19" s="4" customFormat="1" ht="12" customHeight="1">
      <c r="A17" s="16" t="s">
        <v>13</v>
      </c>
      <c r="B17" s="14">
        <f>9+5+10</f>
        <v>24</v>
      </c>
      <c r="C17" s="14">
        <f>2056+1996+5380</f>
        <v>9432</v>
      </c>
      <c r="D17" s="14"/>
      <c r="E17" s="14">
        <v>280</v>
      </c>
      <c r="F17" s="14">
        <v>1651</v>
      </c>
      <c r="G17" s="14"/>
      <c r="H17" s="14">
        <v>73</v>
      </c>
      <c r="I17" s="14">
        <v>789</v>
      </c>
      <c r="J17" s="14"/>
      <c r="K17" s="14">
        <f>3+3+187</f>
        <v>193</v>
      </c>
      <c r="L17" s="14">
        <f>179+184+795</f>
        <v>1158</v>
      </c>
      <c r="M17" s="14"/>
      <c r="N17" s="14">
        <f t="shared" si="0"/>
        <v>570</v>
      </c>
      <c r="O17" s="14">
        <f t="shared" si="0"/>
        <v>13030</v>
      </c>
      <c r="R17" s="14"/>
      <c r="S17" s="14"/>
    </row>
    <row r="18" spans="1:19" s="4" customFormat="1" ht="12" customHeight="1">
      <c r="A18" s="18" t="s">
        <v>8</v>
      </c>
      <c r="B18" s="19">
        <f>SUM(B14:B17)</f>
        <v>160</v>
      </c>
      <c r="C18" s="19">
        <f>SUM(C14:C17)</f>
        <v>61542</v>
      </c>
      <c r="D18" s="19"/>
      <c r="E18" s="19">
        <f>SUM(E14:E17)</f>
        <v>536</v>
      </c>
      <c r="F18" s="19">
        <f>SUM(F14:F17)</f>
        <v>8868</v>
      </c>
      <c r="G18" s="19"/>
      <c r="H18" s="19">
        <f>SUM(H14:H17)</f>
        <v>218</v>
      </c>
      <c r="I18" s="19">
        <f>SUM(I14:I17)</f>
        <v>2172</v>
      </c>
      <c r="J18" s="19"/>
      <c r="K18" s="19">
        <f>+N18-(B18+E18+H18)</f>
        <v>448</v>
      </c>
      <c r="L18" s="19">
        <f>+O18-(C18+F18+I18)</f>
        <v>6176</v>
      </c>
      <c r="M18" s="19"/>
      <c r="N18" s="19">
        <f>SUM(N14:N17)</f>
        <v>1362</v>
      </c>
      <c r="O18" s="19">
        <f>SUM(O14:O17)</f>
        <v>78758</v>
      </c>
      <c r="R18" s="14"/>
      <c r="S18" s="14"/>
    </row>
    <row r="19" spans="1:19" s="4" customFormat="1" ht="12" customHeight="1">
      <c r="A19" s="20" t="s">
        <v>14</v>
      </c>
      <c r="B19" s="19">
        <v>2529</v>
      </c>
      <c r="C19" s="19">
        <v>1327588</v>
      </c>
      <c r="D19" s="19"/>
      <c r="E19" s="19">
        <v>56586</v>
      </c>
      <c r="F19" s="19">
        <v>528350</v>
      </c>
      <c r="G19" s="19"/>
      <c r="H19" s="19">
        <v>10301</v>
      </c>
      <c r="I19" s="19">
        <v>123392</v>
      </c>
      <c r="J19" s="19"/>
      <c r="K19" s="19">
        <f>+N19-(B19+E19+H19)</f>
        <v>11593</v>
      </c>
      <c r="L19" s="19">
        <f>+O19-(C19+F19+I19)</f>
        <v>226518</v>
      </c>
      <c r="M19" s="19"/>
      <c r="N19" s="19">
        <v>81009</v>
      </c>
      <c r="O19" s="19">
        <v>2205848</v>
      </c>
      <c r="R19" s="14"/>
      <c r="S19" s="14"/>
    </row>
    <row r="20" spans="1:15" s="4" customFormat="1" ht="12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4" customFormat="1" ht="12" customHeight="1">
      <c r="A21" s="3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21"/>
      <c r="O21" s="14"/>
    </row>
    <row r="22" s="4" customFormat="1" ht="12" customHeight="1">
      <c r="A22" s="4" t="s">
        <v>9</v>
      </c>
    </row>
    <row r="23" ht="12" customHeight="1">
      <c r="A23" s="3"/>
    </row>
    <row r="24" ht="12" customHeight="1"/>
    <row r="25" ht="12" customHeight="1"/>
  </sheetData>
  <mergeCells count="6">
    <mergeCell ref="A12:O12"/>
    <mergeCell ref="B4:C4"/>
    <mergeCell ref="E4:F4"/>
    <mergeCell ref="H4:I4"/>
    <mergeCell ref="K4:L4"/>
    <mergeCell ref="N4:O4"/>
  </mergeCells>
  <printOptions/>
  <pageMargins left="0" right="0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cp:lastPrinted>2003-10-28T10:20:08Z</cp:lastPrinted>
  <dcterms:created xsi:type="dcterms:W3CDTF">2002-11-25T14:16:28Z</dcterms:created>
  <dcterms:modified xsi:type="dcterms:W3CDTF">2006-01-18T08:54:35Z</dcterms:modified>
  <cp:category/>
  <cp:version/>
  <cp:contentType/>
  <cp:contentStatus/>
</cp:coreProperties>
</file>