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<sst xmlns="http://schemas.openxmlformats.org/spreadsheetml/2006/main" count="27" uniqueCount="19">
  <si>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</si>
  <si>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</si>
  <si>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</si>
  <si>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</si>
  <si>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</si>
  <si>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</si>
  <si>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</si>
  <si>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</si>
  <si>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</si>
  <si>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</si>
  <si>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</si>
  <si>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</si>
  <si>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</si>
  <si>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</si>
  <si>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ITALIA</t>
  </si>
  <si>
    <t>Tavola  15.6.1</t>
  </si>
  <si>
    <t>2004 - DATI PROVINCIALI</t>
  </si>
  <si>
    <t>Arrivi, presenze e permanenza media italiani e stranieri negli esercizi alberghieri per provincia - Anno 2004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</si>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</sst>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24" sqref="F24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15</v>
      </c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</row>
    <row r="2" spans="1:14" ht="12.75" customHeight="1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3" t="s">
        <v>1</v>
      </c>
      <c r="C5" s="24"/>
      <c r="D5" s="24"/>
      <c r="E5" s="5"/>
      <c r="F5" s="23" t="s">
        <v>2</v>
      </c>
      <c r="G5" s="24"/>
      <c r="H5" s="24"/>
      <c r="I5" s="5"/>
      <c r="J5" s="23" t="s">
        <v>3</v>
      </c>
      <c r="K5" s="24"/>
      <c r="L5" s="24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>
        <v>2001</v>
      </c>
      <c r="B10" s="11">
        <v>1923673</v>
      </c>
      <c r="C10" s="11">
        <v>8080975</v>
      </c>
      <c r="D10" s="13">
        <v>4.177421868610571</v>
      </c>
      <c r="E10" s="11"/>
      <c r="F10" s="11">
        <v>975372</v>
      </c>
      <c r="G10" s="11">
        <v>3351721</v>
      </c>
      <c r="H10" s="13">
        <v>3.398082030423035</v>
      </c>
      <c r="I10" s="11"/>
      <c r="J10" s="11">
        <f>+B10+F10</f>
        <v>2899045</v>
      </c>
      <c r="K10" s="11">
        <f>+C10+G10</f>
        <v>11432696</v>
      </c>
      <c r="L10" s="13">
        <v>3.9132932173742727</v>
      </c>
    </row>
    <row r="11" spans="1:12" s="6" customFormat="1" ht="12" customHeight="1">
      <c r="A11" s="14">
        <v>2002</v>
      </c>
      <c r="B11" s="11">
        <v>1885793</v>
      </c>
      <c r="C11" s="11">
        <v>7778057</v>
      </c>
      <c r="D11" s="12">
        <v>4.124555028043905</v>
      </c>
      <c r="E11" s="11"/>
      <c r="F11" s="11">
        <v>993330</v>
      </c>
      <c r="G11" s="11">
        <v>3361265</v>
      </c>
      <c r="H11" s="12">
        <v>3.3838351806549687</v>
      </c>
      <c r="I11" s="11"/>
      <c r="J11" s="11">
        <v>2879123</v>
      </c>
      <c r="K11" s="11">
        <v>11139322</v>
      </c>
      <c r="L11" s="12">
        <v>3.8689983026081207</v>
      </c>
    </row>
    <row r="12" spans="1:12" s="6" customFormat="1" ht="12" customHeight="1">
      <c r="A12" s="14">
        <v>2003</v>
      </c>
      <c r="B12" s="11">
        <v>1918743</v>
      </c>
      <c r="C12" s="11">
        <v>7681806</v>
      </c>
      <c r="D12" s="12">
        <v>4.003561706804924</v>
      </c>
      <c r="E12" s="11"/>
      <c r="F12" s="11">
        <v>928413</v>
      </c>
      <c r="G12" s="11">
        <v>3035024</v>
      </c>
      <c r="H12" s="12">
        <v>3.2690451340082487</v>
      </c>
      <c r="I12" s="11"/>
      <c r="J12" s="11">
        <v>2847156</v>
      </c>
      <c r="K12" s="11">
        <v>10716830</v>
      </c>
      <c r="L12" s="12">
        <v>3.7640473511110737</v>
      </c>
    </row>
    <row r="13" spans="1:12" s="6" customFormat="1" ht="12" customHeight="1">
      <c r="A13" s="14"/>
      <c r="B13" s="11"/>
      <c r="C13" s="11"/>
      <c r="D13" s="12"/>
      <c r="E13" s="11"/>
      <c r="F13" s="11"/>
      <c r="G13" s="11"/>
      <c r="H13" s="12"/>
      <c r="I13" s="11"/>
      <c r="J13" s="11"/>
      <c r="K13" s="11"/>
      <c r="L13" s="12"/>
    </row>
    <row r="14" spans="1:12" s="6" customFormat="1" ht="12" customHeight="1">
      <c r="A14" s="21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6" customFormat="1" ht="12" customHeight="1">
      <c r="A15" s="15"/>
      <c r="B15" s="4"/>
      <c r="C15" s="4"/>
      <c r="D15" s="16"/>
      <c r="E15" s="4"/>
      <c r="F15" s="4"/>
      <c r="G15" s="4"/>
      <c r="H15" s="16"/>
      <c r="I15" s="4"/>
      <c r="J15" s="4"/>
      <c r="K15" s="4"/>
      <c r="L15" s="16"/>
    </row>
    <row r="16" spans="1:12" s="6" customFormat="1" ht="12" customHeight="1">
      <c r="A16" s="14" t="s">
        <v>9</v>
      </c>
      <c r="B16" s="11">
        <v>405532</v>
      </c>
      <c r="C16" s="11">
        <v>1601267</v>
      </c>
      <c r="D16" s="12">
        <f aca="true" t="shared" si="0" ref="D16:D21">+C16/B16</f>
        <v>3.948558929998126</v>
      </c>
      <c r="E16" s="11"/>
      <c r="F16" s="11">
        <v>200458</v>
      </c>
      <c r="G16" s="11">
        <v>707317</v>
      </c>
      <c r="H16" s="12">
        <f aca="true" t="shared" si="1" ref="H16:H21">+G16/F16</f>
        <v>3.528504724181624</v>
      </c>
      <c r="I16" s="11"/>
      <c r="J16" s="11">
        <f aca="true" t="shared" si="2" ref="J16:K20">+B16+F16</f>
        <v>605990</v>
      </c>
      <c r="K16" s="11">
        <f t="shared" si="2"/>
        <v>2308584</v>
      </c>
      <c r="L16" s="12">
        <f aca="true" t="shared" si="3" ref="L16:L21">+K16/J16</f>
        <v>3.8096074192643443</v>
      </c>
    </row>
    <row r="17" spans="1:12" s="6" customFormat="1" ht="12" customHeight="1">
      <c r="A17" s="14" t="s">
        <v>10</v>
      </c>
      <c r="B17" s="11">
        <v>624243</v>
      </c>
      <c r="C17" s="11">
        <v>3547746</v>
      </c>
      <c r="D17" s="12">
        <f t="shared" si="0"/>
        <v>5.683277185326868</v>
      </c>
      <c r="E17" s="11"/>
      <c r="F17" s="11">
        <v>202191</v>
      </c>
      <c r="G17" s="11">
        <v>907153</v>
      </c>
      <c r="H17" s="12">
        <f t="shared" si="1"/>
        <v>4.486614142073584</v>
      </c>
      <c r="I17" s="11"/>
      <c r="J17" s="11">
        <f t="shared" si="2"/>
        <v>826434</v>
      </c>
      <c r="K17" s="11">
        <f t="shared" si="2"/>
        <v>4454899</v>
      </c>
      <c r="L17" s="12">
        <f t="shared" si="3"/>
        <v>5.390507892947289</v>
      </c>
    </row>
    <row r="18" spans="1:12" s="6" customFormat="1" ht="12" customHeight="1">
      <c r="A18" s="14" t="s">
        <v>11</v>
      </c>
      <c r="B18" s="11">
        <f>472730+248927</f>
        <v>721657</v>
      </c>
      <c r="C18" s="11">
        <f>1023909+707681</f>
        <v>1731590</v>
      </c>
      <c r="D18" s="12">
        <f t="shared" si="0"/>
        <v>2.3994640112962253</v>
      </c>
      <c r="E18" s="11"/>
      <c r="F18" s="11">
        <f>242284+156119</f>
        <v>398403</v>
      </c>
      <c r="G18" s="11">
        <f>509400+447641</f>
        <v>957041</v>
      </c>
      <c r="H18" s="12">
        <f t="shared" si="1"/>
        <v>2.4021932565768833</v>
      </c>
      <c r="I18" s="11"/>
      <c r="J18" s="11">
        <f t="shared" si="2"/>
        <v>1120060</v>
      </c>
      <c r="K18" s="11">
        <f t="shared" si="2"/>
        <v>2688631</v>
      </c>
      <c r="L18" s="12">
        <f t="shared" si="3"/>
        <v>2.400434798135814</v>
      </c>
    </row>
    <row r="19" spans="1:12" s="6" customFormat="1" ht="12" customHeight="1">
      <c r="A19" s="14" t="s">
        <v>12</v>
      </c>
      <c r="B19" s="11">
        <v>207789</v>
      </c>
      <c r="C19" s="11">
        <v>505029</v>
      </c>
      <c r="D19" s="12">
        <f t="shared" si="0"/>
        <v>2.4304895831829403</v>
      </c>
      <c r="E19" s="11"/>
      <c r="F19" s="11">
        <v>135458</v>
      </c>
      <c r="G19" s="11">
        <v>360320</v>
      </c>
      <c r="H19" s="12">
        <f t="shared" si="1"/>
        <v>2.660012697662744</v>
      </c>
      <c r="I19" s="11"/>
      <c r="J19" s="11">
        <f t="shared" si="2"/>
        <v>343247</v>
      </c>
      <c r="K19" s="11">
        <f t="shared" si="2"/>
        <v>865349</v>
      </c>
      <c r="L19" s="12">
        <f t="shared" si="3"/>
        <v>2.521067919020414</v>
      </c>
    </row>
    <row r="20" spans="1:12" s="6" customFormat="1" ht="12" customHeight="1">
      <c r="A20" s="17" t="s">
        <v>13</v>
      </c>
      <c r="B20" s="18">
        <f>SUM(B16:B19)</f>
        <v>1959221</v>
      </c>
      <c r="C20" s="18">
        <f>SUM(C16:C19)</f>
        <v>7385632</v>
      </c>
      <c r="D20" s="19">
        <f t="shared" si="0"/>
        <v>3.7696778464501963</v>
      </c>
      <c r="E20" s="18"/>
      <c r="F20" s="18">
        <f>SUM(F16:F19)</f>
        <v>936510</v>
      </c>
      <c r="G20" s="18">
        <f>SUM(G16:G19)</f>
        <v>2931831</v>
      </c>
      <c r="H20" s="19">
        <f t="shared" si="1"/>
        <v>3.1305923054745812</v>
      </c>
      <c r="I20" s="18"/>
      <c r="J20" s="18">
        <f t="shared" si="2"/>
        <v>2895731</v>
      </c>
      <c r="K20" s="18">
        <f t="shared" si="2"/>
        <v>10317463</v>
      </c>
      <c r="L20" s="19">
        <f t="shared" si="3"/>
        <v>3.5629908302946647</v>
      </c>
    </row>
    <row r="21" spans="1:12" s="6" customFormat="1" ht="12" customHeight="1">
      <c r="A21" s="17" t="s">
        <v>14</v>
      </c>
      <c r="B21" s="18">
        <v>40741105</v>
      </c>
      <c r="C21" s="18">
        <v>136618636</v>
      </c>
      <c r="D21" s="19">
        <f t="shared" si="0"/>
        <v>3.3533365381228615</v>
      </c>
      <c r="E21" s="18"/>
      <c r="F21" s="18">
        <v>29916074</v>
      </c>
      <c r="G21" s="18">
        <v>97173063</v>
      </c>
      <c r="H21" s="19">
        <f t="shared" si="1"/>
        <v>3.2481890170481593</v>
      </c>
      <c r="I21" s="18"/>
      <c r="J21" s="18">
        <f>+B21+F21</f>
        <v>70657179</v>
      </c>
      <c r="K21" s="18">
        <f>+C21+G21</f>
        <v>233791699</v>
      </c>
      <c r="L21" s="19">
        <f t="shared" si="3"/>
        <v>3.3088173389996225</v>
      </c>
    </row>
    <row r="22" spans="1:12" s="6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1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="6" customFormat="1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2003-10-28T16:34:53Z</cp:lastPrinted>
  <dcterms:created xsi:type="dcterms:W3CDTF">2003-10-21T10:05:46Z</dcterms:created>
  <dcterms:modified xsi:type="dcterms:W3CDTF">2005-12-14T14:36:24Z</dcterms:modified>
  <cp:category/>
  <cp:version/>
  <cp:contentType/>
  <cp:contentStatus/>
</cp:coreProperties>
</file>