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8460" windowHeight="6030" activeTab="0"/>
  </bookViews>
  <sheets>
    <sheet name="schema" sheetId="1" r:id="rId1"/>
  </sheets>
  <definedNames/>
  <calcPr fullCalcOnLoad="1"/>
</workbook>
</file>

<file path=xl/sharedStrings.xml><?xml version="1.0" encoding="utf-8"?>
<sst xmlns="http://schemas.openxmlformats.org/spreadsheetml/2006/main" count="135" uniqueCount="78">
  <si>
    <t>LIGURIA</t>
  </si>
  <si>
    <t>DEA1</t>
  </si>
  <si>
    <t>DUESSELDORF</t>
  </si>
  <si>
    <t>SCHLESWIG-HOLSTEIN</t>
  </si>
  <si>
    <t>GR41</t>
  </si>
  <si>
    <t>FRIULI-VENEZIA GIULIA</t>
  </si>
  <si>
    <t>TOSCANA</t>
  </si>
  <si>
    <t>LAZIO</t>
  </si>
  <si>
    <t>SE02</t>
  </si>
  <si>
    <t>SE04</t>
  </si>
  <si>
    <t>SE06</t>
  </si>
  <si>
    <t>SE07</t>
  </si>
  <si>
    <t>SE08</t>
  </si>
  <si>
    <t>SE0A</t>
  </si>
  <si>
    <t>UKC2</t>
  </si>
  <si>
    <t>UKK2</t>
  </si>
  <si>
    <t>UKK4</t>
  </si>
  <si>
    <r>
      <t xml:space="preserve">Fonte: </t>
    </r>
    <r>
      <rPr>
        <sz val="7"/>
        <rFont val="Arial"/>
        <family val="2"/>
      </rPr>
      <t>EUROSTAT</t>
    </r>
  </si>
  <si>
    <t>COD. NUTS2</t>
  </si>
  <si>
    <t xml:space="preserve">REGIONE </t>
  </si>
  <si>
    <t>….</t>
  </si>
  <si>
    <t>ITC3</t>
  </si>
  <si>
    <t>ITE1</t>
  </si>
  <si>
    <t>ITE4</t>
  </si>
  <si>
    <t>BE21</t>
  </si>
  <si>
    <t>PROV. ANTWERPEN</t>
  </si>
  <si>
    <t>BE23</t>
  </si>
  <si>
    <t>PROV. OOST-VLAANDEREN</t>
  </si>
  <si>
    <t>BE25</t>
  </si>
  <si>
    <t>PROV. WEST-VLAANDEREN</t>
  </si>
  <si>
    <t>DE50</t>
  </si>
  <si>
    <t>DEF0</t>
  </si>
  <si>
    <t>DK00</t>
  </si>
  <si>
    <t>DENMARK</t>
  </si>
  <si>
    <t>ES12</t>
  </si>
  <si>
    <t>PRINCIPADO DE ASTURIAS</t>
  </si>
  <si>
    <t>ES21</t>
  </si>
  <si>
    <t>PAIS VASCO</t>
  </si>
  <si>
    <t>ITC4</t>
  </si>
  <si>
    <t>ITD5</t>
  </si>
  <si>
    <t>EMILIA-ROMAGNA</t>
  </si>
  <si>
    <t>ITF1</t>
  </si>
  <si>
    <t>ABRUZZO</t>
  </si>
  <si>
    <t>OSTRA MELLANSVERIGE</t>
  </si>
  <si>
    <t>SYDSVERIGE</t>
  </si>
  <si>
    <t>NORRA MELLANSVERIGE</t>
  </si>
  <si>
    <t>MELLERSTA NORRLAND</t>
  </si>
  <si>
    <t>OVRE NORRLAND</t>
  </si>
  <si>
    <t>SE09</t>
  </si>
  <si>
    <t>SMALAND MED OAMA</t>
  </si>
  <si>
    <t>VASTSVERIGE</t>
  </si>
  <si>
    <t>UKH1</t>
  </si>
  <si>
    <t xml:space="preserve">UKM2 </t>
  </si>
  <si>
    <t xml:space="preserve">EASTERN SCOTLAND </t>
  </si>
  <si>
    <t xml:space="preserve">UKM3 </t>
  </si>
  <si>
    <t xml:space="preserve">SOUTH WESTERN SCOTLAND </t>
  </si>
  <si>
    <t>UKM4</t>
  </si>
  <si>
    <t xml:space="preserve">HIGLANDS AND ISLANDS </t>
  </si>
  <si>
    <t>COMPLESSO 30 REGIONI</t>
  </si>
  <si>
    <t>COMPLESSO UE 25</t>
  </si>
  <si>
    <t>NORTHUMBERLAND AND TYNE &amp; WEAR</t>
  </si>
  <si>
    <t>EAST ANGLIA</t>
  </si>
  <si>
    <t>DORSET &amp; SOMERSET</t>
  </si>
  <si>
    <t>DEVON</t>
  </si>
  <si>
    <t>COMPLESSO UE 15 (a)</t>
  </si>
  <si>
    <t>BREMEN</t>
  </si>
  <si>
    <t>Autoveicoli passeggeri</t>
  </si>
  <si>
    <t>Veicoli merci da strada</t>
  </si>
  <si>
    <t xml:space="preserve">Trattori </t>
  </si>
  <si>
    <t>Bus</t>
  </si>
  <si>
    <t>Totale</t>
  </si>
  <si>
    <r>
      <t>Motocicli di cilindrata sup. a 50 cm</t>
    </r>
    <r>
      <rPr>
        <vertAlign val="superscript"/>
        <sz val="7"/>
        <rFont val="Arial"/>
        <family val="2"/>
      </rPr>
      <t>3</t>
    </r>
  </si>
  <si>
    <t>Rimorchi e semi rimorchi</t>
  </si>
  <si>
    <t>Veicoli speciali</t>
  </si>
  <si>
    <t>Totale utility vehicles</t>
  </si>
  <si>
    <r>
      <t xml:space="preserve">VOREIO AGAIO </t>
    </r>
    <r>
      <rPr>
        <vertAlign val="superscript"/>
        <sz val="7"/>
        <rFont val="Arial"/>
        <family val="2"/>
      </rPr>
      <t>(a)</t>
    </r>
  </si>
  <si>
    <t xml:space="preserve">(a) dati provvisori e (nel caso dei trattori) stimati </t>
  </si>
  <si>
    <r>
      <t xml:space="preserve">Tavola 25.25 Stock di veicoli per categoria - Anno 2003 </t>
    </r>
    <r>
      <rPr>
        <i/>
        <sz val="9"/>
        <rFont val="Arial"/>
        <family val="2"/>
      </rPr>
      <t>(in migliaia)</t>
    </r>
  </si>
</sst>
</file>

<file path=xl/styles.xml><?xml version="1.0" encoding="utf-8"?>
<styleSheet xmlns="http://schemas.openxmlformats.org/spreadsheetml/2006/main">
  <numFmts count="1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#,##0.0"/>
  </numFmts>
  <fonts count="1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7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7"/>
      <name val="Arial"/>
      <family val="2"/>
    </font>
    <font>
      <vertAlign val="superscript"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1">
    <xf numFmtId="0" fontId="0" fillId="0" borderId="0" xfId="0" applyAlignment="1">
      <alignment/>
    </xf>
    <xf numFmtId="0" fontId="8" fillId="0" borderId="0" xfId="0" applyFont="1" applyAlignment="1">
      <alignment/>
    </xf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 quotePrefix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Alignment="1" quotePrefix="1">
      <alignment/>
    </xf>
    <xf numFmtId="0" fontId="8" fillId="0" borderId="0" xfId="0" applyFont="1" applyAlignment="1" quotePrefix="1">
      <alignment/>
    </xf>
    <xf numFmtId="0" fontId="7" fillId="0" borderId="0" xfId="0" applyFont="1" applyAlignment="1" quotePrefix="1">
      <alignment/>
    </xf>
    <xf numFmtId="0" fontId="7" fillId="0" borderId="1" xfId="0" applyFont="1" applyBorder="1" applyAlignment="1">
      <alignment horizontal="right" vertical="center" wrapText="1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right"/>
    </xf>
    <xf numFmtId="0" fontId="9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9" fillId="0" borderId="0" xfId="0" applyFont="1" applyAlignment="1">
      <alignment/>
    </xf>
    <xf numFmtId="3" fontId="9" fillId="0" borderId="0" xfId="0" applyNumberFormat="1" applyFont="1" applyAlignment="1">
      <alignment horizontal="right"/>
    </xf>
    <xf numFmtId="0" fontId="7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2" xfId="0" applyFont="1" applyBorder="1" applyAlignment="1">
      <alignment/>
    </xf>
    <xf numFmtId="0" fontId="7" fillId="0" borderId="1" xfId="0" applyFont="1" applyBorder="1" applyAlignment="1">
      <alignment vertical="center" wrapTex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right" vertical="center"/>
    </xf>
    <xf numFmtId="170" fontId="7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0" fontId="7" fillId="0" borderId="0" xfId="0" applyFont="1" applyAlignment="1">
      <alignment horizontal="right" vertical="center"/>
    </xf>
    <xf numFmtId="0" fontId="9" fillId="0" borderId="2" xfId="0" applyFont="1" applyBorder="1" applyAlignment="1">
      <alignment horizontal="right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zoomScaleSheetLayoutView="75" workbookViewId="0" topLeftCell="A1">
      <selection activeCell="A2" sqref="A2"/>
    </sheetView>
  </sheetViews>
  <sheetFormatPr defaultColWidth="9.140625" defaultRowHeight="12.75"/>
  <cols>
    <col min="1" max="1" width="8.140625" style="2" customWidth="1"/>
    <col min="2" max="2" width="27.8515625" style="2" customWidth="1"/>
    <col min="3" max="3" width="10.57421875" style="2" customWidth="1"/>
    <col min="4" max="4" width="9.7109375" style="2" customWidth="1"/>
    <col min="5" max="5" width="10.7109375" style="2" customWidth="1"/>
    <col min="6" max="6" width="9.8515625" style="2" customWidth="1"/>
    <col min="7" max="7" width="9.7109375" style="2" customWidth="1"/>
    <col min="8" max="8" width="10.7109375" style="2" customWidth="1"/>
    <col min="9" max="9" width="10.8515625" style="2" customWidth="1"/>
    <col min="10" max="10" width="10.140625" style="2" customWidth="1"/>
    <col min="11" max="11" width="9.8515625" style="2" customWidth="1"/>
    <col min="12" max="16384" width="9.140625" style="2" customWidth="1"/>
  </cols>
  <sheetData>
    <row r="1" spans="1:10" s="5" customFormat="1" ht="18.75" customHeight="1">
      <c r="A1" s="3" t="s">
        <v>77</v>
      </c>
      <c r="B1" s="3"/>
      <c r="C1" s="4"/>
      <c r="D1" s="4"/>
      <c r="E1" s="4"/>
      <c r="G1" s="4"/>
      <c r="H1" s="4"/>
      <c r="I1" s="4"/>
      <c r="J1" s="4"/>
    </row>
    <row r="3" spans="1:11" s="12" customFormat="1" ht="29.25" customHeight="1">
      <c r="A3" s="24" t="s">
        <v>18</v>
      </c>
      <c r="B3" s="25" t="s">
        <v>19</v>
      </c>
      <c r="C3" s="11" t="s">
        <v>66</v>
      </c>
      <c r="D3" s="11" t="s">
        <v>67</v>
      </c>
      <c r="E3" s="26" t="s">
        <v>68</v>
      </c>
      <c r="F3" s="11" t="s">
        <v>73</v>
      </c>
      <c r="G3" s="11" t="s">
        <v>69</v>
      </c>
      <c r="H3" s="26" t="s">
        <v>70</v>
      </c>
      <c r="I3" s="11" t="s">
        <v>71</v>
      </c>
      <c r="J3" s="11" t="s">
        <v>72</v>
      </c>
      <c r="K3" s="11" t="s">
        <v>74</v>
      </c>
    </row>
    <row r="4" spans="1:10" s="12" customFormat="1" ht="12" customHeight="1">
      <c r="A4" s="13"/>
      <c r="B4" s="13"/>
      <c r="C4" s="14"/>
      <c r="D4" s="14"/>
      <c r="E4" s="14"/>
      <c r="G4" s="14"/>
      <c r="H4" s="14"/>
      <c r="I4" s="14"/>
      <c r="J4" s="14"/>
    </row>
    <row r="5" spans="1:11" s="12" customFormat="1" ht="12" customHeight="1">
      <c r="A5" s="19" t="s">
        <v>24</v>
      </c>
      <c r="B5" s="19" t="s">
        <v>25</v>
      </c>
      <c r="C5" s="27">
        <v>778.4</v>
      </c>
      <c r="D5" s="27">
        <v>88.7</v>
      </c>
      <c r="E5" s="27">
        <v>7.9</v>
      </c>
      <c r="F5" s="27">
        <v>8.3</v>
      </c>
      <c r="G5" s="27">
        <v>3.4</v>
      </c>
      <c r="H5" s="27">
        <f>SUM(C5:G5)</f>
        <v>886.6999999999999</v>
      </c>
      <c r="I5" s="27">
        <v>48.8</v>
      </c>
      <c r="J5" s="29" t="s">
        <v>20</v>
      </c>
      <c r="K5" s="27">
        <v>104.9</v>
      </c>
    </row>
    <row r="6" spans="1:11" s="12" customFormat="1" ht="12" customHeight="1">
      <c r="A6" s="19" t="s">
        <v>26</v>
      </c>
      <c r="B6" s="19" t="s">
        <v>27</v>
      </c>
      <c r="C6" s="27">
        <v>611.6</v>
      </c>
      <c r="D6" s="27">
        <v>73</v>
      </c>
      <c r="E6" s="27">
        <v>7</v>
      </c>
      <c r="F6" s="27">
        <v>7</v>
      </c>
      <c r="G6" s="27">
        <v>1.3</v>
      </c>
      <c r="H6" s="27">
        <f>SUM(C6:G6)</f>
        <v>699.9</v>
      </c>
      <c r="I6" s="27">
        <v>43.5</v>
      </c>
      <c r="J6" s="29" t="s">
        <v>20</v>
      </c>
      <c r="K6" s="27">
        <v>87</v>
      </c>
    </row>
    <row r="7" spans="1:11" s="12" customFormat="1" ht="12" customHeight="1">
      <c r="A7" s="19" t="s">
        <v>28</v>
      </c>
      <c r="B7" s="19" t="s">
        <v>29</v>
      </c>
      <c r="C7" s="27">
        <v>512.5</v>
      </c>
      <c r="D7" s="27">
        <v>68.3</v>
      </c>
      <c r="E7" s="27">
        <v>7.3</v>
      </c>
      <c r="F7" s="27">
        <v>8.7</v>
      </c>
      <c r="G7" s="27">
        <v>1.2</v>
      </c>
      <c r="H7" s="27">
        <f>SUM(C7:G7)</f>
        <v>598</v>
      </c>
      <c r="I7" s="27">
        <v>34.3</v>
      </c>
      <c r="J7" s="29" t="s">
        <v>20</v>
      </c>
      <c r="K7" s="27">
        <v>84.3</v>
      </c>
    </row>
    <row r="8" spans="1:11" s="12" customFormat="1" ht="12" customHeight="1">
      <c r="A8" s="19" t="s">
        <v>30</v>
      </c>
      <c r="B8" s="19" t="s">
        <v>65</v>
      </c>
      <c r="C8" s="29" t="s">
        <v>20</v>
      </c>
      <c r="D8" s="29" t="s">
        <v>20</v>
      </c>
      <c r="E8" s="29" t="s">
        <v>20</v>
      </c>
      <c r="F8" s="29" t="s">
        <v>20</v>
      </c>
      <c r="G8" s="29" t="s">
        <v>20</v>
      </c>
      <c r="H8" s="29" t="s">
        <v>20</v>
      </c>
      <c r="I8" s="29" t="s">
        <v>20</v>
      </c>
      <c r="J8" s="29" t="s">
        <v>20</v>
      </c>
      <c r="K8" s="29" t="s">
        <v>20</v>
      </c>
    </row>
    <row r="9" spans="1:11" s="12" customFormat="1" ht="12" customHeight="1">
      <c r="A9" s="19" t="s">
        <v>1</v>
      </c>
      <c r="B9" s="19" t="s">
        <v>2</v>
      </c>
      <c r="C9" s="27">
        <v>2741.6</v>
      </c>
      <c r="D9" s="27">
        <v>147.6</v>
      </c>
      <c r="E9" s="27">
        <v>37.2</v>
      </c>
      <c r="F9" s="27">
        <v>35.2</v>
      </c>
      <c r="G9" s="27">
        <v>4.4</v>
      </c>
      <c r="H9" s="27">
        <f>SUM(C9:G9)</f>
        <v>2965.9999999999995</v>
      </c>
      <c r="I9" s="27">
        <v>227.6</v>
      </c>
      <c r="J9" s="27">
        <v>214.9</v>
      </c>
      <c r="K9" s="27">
        <v>220</v>
      </c>
    </row>
    <row r="10" spans="1:11" s="12" customFormat="1" ht="12" customHeight="1">
      <c r="A10" s="19" t="s">
        <v>31</v>
      </c>
      <c r="B10" s="19" t="s">
        <v>3</v>
      </c>
      <c r="C10" s="29" t="s">
        <v>20</v>
      </c>
      <c r="D10" s="29" t="s">
        <v>20</v>
      </c>
      <c r="E10" s="29" t="s">
        <v>20</v>
      </c>
      <c r="F10" s="29" t="s">
        <v>20</v>
      </c>
      <c r="G10" s="29" t="s">
        <v>20</v>
      </c>
      <c r="H10" s="29" t="s">
        <v>20</v>
      </c>
      <c r="I10" s="29" t="s">
        <v>20</v>
      </c>
      <c r="J10" s="29" t="s">
        <v>20</v>
      </c>
      <c r="K10" s="29" t="s">
        <v>20</v>
      </c>
    </row>
    <row r="11" spans="1:11" s="12" customFormat="1" ht="12" customHeight="1">
      <c r="A11" s="19" t="s">
        <v>32</v>
      </c>
      <c r="B11" s="19" t="s">
        <v>33</v>
      </c>
      <c r="C11" s="27">
        <v>1894.6</v>
      </c>
      <c r="D11" s="27">
        <v>400</v>
      </c>
      <c r="E11" s="27">
        <v>12.8</v>
      </c>
      <c r="F11" s="27">
        <v>1.4</v>
      </c>
      <c r="G11" s="27">
        <v>14.1</v>
      </c>
      <c r="H11" s="27">
        <f>SUM(C11:G11)-0.3</f>
        <v>2322.6</v>
      </c>
      <c r="I11" s="27">
        <v>87.8</v>
      </c>
      <c r="J11" s="27">
        <v>645.9</v>
      </c>
      <c r="K11" s="27">
        <v>414.2</v>
      </c>
    </row>
    <row r="12" spans="1:11" s="12" customFormat="1" ht="12" customHeight="1">
      <c r="A12" s="19" t="s">
        <v>34</v>
      </c>
      <c r="B12" s="19" t="s">
        <v>35</v>
      </c>
      <c r="C12" s="27">
        <v>428.4</v>
      </c>
      <c r="D12" s="27">
        <v>76.6</v>
      </c>
      <c r="E12" s="27">
        <v>4.2</v>
      </c>
      <c r="F12" s="27">
        <v>14</v>
      </c>
      <c r="G12" s="27">
        <v>1.4</v>
      </c>
      <c r="H12" s="27">
        <f>SUM(C12:G12)-0.4</f>
        <v>524.2</v>
      </c>
      <c r="I12" s="27">
        <v>21.4</v>
      </c>
      <c r="J12" s="27">
        <v>7.5</v>
      </c>
      <c r="K12" s="27">
        <v>94.8</v>
      </c>
    </row>
    <row r="13" spans="1:11" s="12" customFormat="1" ht="12" customHeight="1">
      <c r="A13" s="19" t="s">
        <v>36</v>
      </c>
      <c r="B13" s="19" t="s">
        <v>37</v>
      </c>
      <c r="C13" s="27">
        <v>851.7</v>
      </c>
      <c r="D13" s="27">
        <v>160</v>
      </c>
      <c r="E13" s="27">
        <v>8.4</v>
      </c>
      <c r="F13" s="27">
        <v>26</v>
      </c>
      <c r="G13" s="27">
        <v>2.6</v>
      </c>
      <c r="H13" s="27">
        <f>SUM(C13:G13)-0.1</f>
        <v>1048.6</v>
      </c>
      <c r="I13" s="27">
        <v>53.8</v>
      </c>
      <c r="J13" s="27">
        <v>15.1</v>
      </c>
      <c r="K13" s="27">
        <v>194.4</v>
      </c>
    </row>
    <row r="14" spans="1:11" s="12" customFormat="1" ht="12" customHeight="1">
      <c r="A14" s="19" t="s">
        <v>4</v>
      </c>
      <c r="B14" s="19" t="s">
        <v>75</v>
      </c>
      <c r="C14" s="27">
        <v>49.6</v>
      </c>
      <c r="D14" s="29" t="s">
        <v>20</v>
      </c>
      <c r="E14" s="27">
        <v>0.1</v>
      </c>
      <c r="F14" s="29" t="s">
        <v>20</v>
      </c>
      <c r="G14" s="27">
        <v>0.3</v>
      </c>
      <c r="H14" s="27">
        <v>76.1</v>
      </c>
      <c r="I14" s="27">
        <v>29.5</v>
      </c>
      <c r="J14" s="29" t="s">
        <v>20</v>
      </c>
      <c r="K14" s="27">
        <v>26.2</v>
      </c>
    </row>
    <row r="15" spans="1:11" s="15" customFormat="1" ht="12" customHeight="1">
      <c r="A15" s="20" t="s">
        <v>21</v>
      </c>
      <c r="B15" s="20" t="s">
        <v>0</v>
      </c>
      <c r="C15" s="28">
        <v>835.4</v>
      </c>
      <c r="D15" s="28">
        <v>79.4</v>
      </c>
      <c r="E15" s="28">
        <v>3</v>
      </c>
      <c r="F15" s="28">
        <v>13</v>
      </c>
      <c r="G15" s="28">
        <v>2.6</v>
      </c>
      <c r="H15" s="28">
        <f>SUM(C15:G15)</f>
        <v>933.4</v>
      </c>
      <c r="I15" s="28">
        <v>292</v>
      </c>
      <c r="J15" s="28">
        <v>20.3</v>
      </c>
      <c r="K15" s="28">
        <v>95.4</v>
      </c>
    </row>
    <row r="16" spans="1:11" s="12" customFormat="1" ht="12" customHeight="1">
      <c r="A16" s="19" t="s">
        <v>38</v>
      </c>
      <c r="B16" s="19" t="s">
        <v>5</v>
      </c>
      <c r="C16" s="27">
        <v>724.5</v>
      </c>
      <c r="D16" s="27">
        <v>65.2</v>
      </c>
      <c r="E16" s="27">
        <v>3.6</v>
      </c>
      <c r="F16" s="27">
        <v>11.9</v>
      </c>
      <c r="G16" s="27">
        <v>1.7</v>
      </c>
      <c r="H16" s="27">
        <f>SUM(C16:G16)</f>
        <v>806.9000000000001</v>
      </c>
      <c r="I16" s="27">
        <v>97</v>
      </c>
      <c r="J16" s="27">
        <v>23.1</v>
      </c>
      <c r="K16" s="27">
        <v>80.7</v>
      </c>
    </row>
    <row r="17" spans="1:11" s="12" customFormat="1" ht="12" customHeight="1">
      <c r="A17" s="19" t="s">
        <v>39</v>
      </c>
      <c r="B17" s="19" t="s">
        <v>40</v>
      </c>
      <c r="C17" s="27">
        <v>2522.1</v>
      </c>
      <c r="D17" s="27">
        <v>302.9</v>
      </c>
      <c r="E17" s="27">
        <v>12.7</v>
      </c>
      <c r="F17" s="27">
        <v>45.5</v>
      </c>
      <c r="G17" s="27">
        <v>6.4</v>
      </c>
      <c r="H17" s="27">
        <f>SUM(C17:G17)</f>
        <v>2889.6</v>
      </c>
      <c r="I17" s="27">
        <v>365.7</v>
      </c>
      <c r="J17" s="27">
        <v>83.1</v>
      </c>
      <c r="K17" s="27">
        <v>361.1</v>
      </c>
    </row>
    <row r="18" spans="1:11" s="12" customFormat="1" ht="12" customHeight="1">
      <c r="A18" s="19" t="s">
        <v>22</v>
      </c>
      <c r="B18" s="19" t="s">
        <v>6</v>
      </c>
      <c r="C18" s="27">
        <v>2223.7</v>
      </c>
      <c r="D18" s="27">
        <v>245.5</v>
      </c>
      <c r="E18" s="27">
        <v>7</v>
      </c>
      <c r="F18" s="27">
        <v>35.8</v>
      </c>
      <c r="G18" s="27">
        <v>5.7</v>
      </c>
      <c r="H18" s="27">
        <f>SUM(C18:G18)</f>
        <v>2517.7</v>
      </c>
      <c r="I18" s="27">
        <v>402.1</v>
      </c>
      <c r="J18" s="27">
        <v>67.1</v>
      </c>
      <c r="K18" s="27">
        <v>288.3</v>
      </c>
    </row>
    <row r="19" spans="1:11" s="12" customFormat="1" ht="12" customHeight="1">
      <c r="A19" s="19" t="s">
        <v>23</v>
      </c>
      <c r="B19" s="19" t="s">
        <v>7</v>
      </c>
      <c r="C19" s="27">
        <v>3573</v>
      </c>
      <c r="D19" s="27">
        <v>309.7</v>
      </c>
      <c r="E19" s="27">
        <v>10</v>
      </c>
      <c r="F19" s="27">
        <v>44.6</v>
      </c>
      <c r="G19" s="27">
        <v>10.3</v>
      </c>
      <c r="H19" s="27">
        <f>SUM(C19:G19)+0.1</f>
        <v>3947.7</v>
      </c>
      <c r="I19" s="27">
        <v>458.5</v>
      </c>
      <c r="J19" s="27">
        <v>71.7</v>
      </c>
      <c r="K19" s="27">
        <v>364.3</v>
      </c>
    </row>
    <row r="20" spans="1:11" s="12" customFormat="1" ht="12" customHeight="1">
      <c r="A20" s="19" t="s">
        <v>41</v>
      </c>
      <c r="B20" s="19" t="s">
        <v>42</v>
      </c>
      <c r="C20" s="27">
        <v>757.4</v>
      </c>
      <c r="D20" s="27">
        <v>81.7</v>
      </c>
      <c r="E20" s="27">
        <v>3.5</v>
      </c>
      <c r="F20" s="27">
        <v>9.7</v>
      </c>
      <c r="G20" s="27">
        <v>3.1</v>
      </c>
      <c r="H20" s="27">
        <f>SUM(C20:G20)+0.1</f>
        <v>855.5000000000001</v>
      </c>
      <c r="I20" s="27">
        <v>94</v>
      </c>
      <c r="J20" s="27">
        <v>14.6</v>
      </c>
      <c r="K20" s="27">
        <v>95</v>
      </c>
    </row>
    <row r="21" spans="1:11" s="12" customFormat="1" ht="12" customHeight="1">
      <c r="A21" s="19" t="s">
        <v>8</v>
      </c>
      <c r="B21" s="19" t="s">
        <v>43</v>
      </c>
      <c r="C21" s="27">
        <v>825.5</v>
      </c>
      <c r="D21" s="27">
        <v>79.8</v>
      </c>
      <c r="E21" s="27">
        <v>1</v>
      </c>
      <c r="F21" s="27">
        <v>13.3</v>
      </c>
      <c r="G21" s="27">
        <v>2.9</v>
      </c>
      <c r="H21" s="27">
        <f>SUM(C21:G21)</f>
        <v>922.4999999999999</v>
      </c>
      <c r="I21" s="27">
        <v>60.5</v>
      </c>
      <c r="J21" s="27">
        <v>110.9</v>
      </c>
      <c r="K21" s="27">
        <v>94.1</v>
      </c>
    </row>
    <row r="22" spans="1:11" s="12" customFormat="1" ht="12" customHeight="1">
      <c r="A22" s="19" t="s">
        <v>9</v>
      </c>
      <c r="B22" s="19" t="s">
        <v>44</v>
      </c>
      <c r="C22" s="27">
        <v>689.4</v>
      </c>
      <c r="D22" s="27">
        <v>59.4</v>
      </c>
      <c r="E22" s="27">
        <v>2.3</v>
      </c>
      <c r="F22" s="27">
        <v>11.1</v>
      </c>
      <c r="G22" s="27">
        <v>2.6</v>
      </c>
      <c r="H22" s="27">
        <f>SUM(C22:G22)</f>
        <v>764.8</v>
      </c>
      <c r="I22" s="27">
        <v>48</v>
      </c>
      <c r="J22" s="27">
        <v>83.1</v>
      </c>
      <c r="K22" s="27">
        <v>72.8</v>
      </c>
    </row>
    <row r="23" spans="1:11" s="12" customFormat="1" ht="12" customHeight="1">
      <c r="A23" s="19" t="s">
        <v>10</v>
      </c>
      <c r="B23" s="19" t="s">
        <v>45</v>
      </c>
      <c r="C23" s="27">
        <v>530.1</v>
      </c>
      <c r="D23" s="27">
        <v>54.3</v>
      </c>
      <c r="E23" s="27">
        <v>0.7</v>
      </c>
      <c r="F23" s="27">
        <v>7.9</v>
      </c>
      <c r="G23" s="27">
        <v>2</v>
      </c>
      <c r="H23" s="27">
        <f>SUM(C23:G23)+0.1</f>
        <v>595.1</v>
      </c>
      <c r="I23" s="27">
        <v>37.8</v>
      </c>
      <c r="J23" s="27">
        <v>96.6</v>
      </c>
      <c r="K23" s="27">
        <v>63</v>
      </c>
    </row>
    <row r="24" spans="1:11" s="12" customFormat="1" ht="12" customHeight="1">
      <c r="A24" s="19" t="s">
        <v>11</v>
      </c>
      <c r="B24" s="19" t="s">
        <v>46</v>
      </c>
      <c r="C24" s="27">
        <v>242.1</v>
      </c>
      <c r="D24" s="27">
        <v>26.9</v>
      </c>
      <c r="E24" s="27">
        <v>0.3</v>
      </c>
      <c r="F24" s="27">
        <v>3.7</v>
      </c>
      <c r="G24" s="27">
        <v>1</v>
      </c>
      <c r="H24" s="27">
        <f>SUM(C24:G24)</f>
        <v>274</v>
      </c>
      <c r="I24" s="27">
        <v>14.6</v>
      </c>
      <c r="J24" s="27">
        <v>52.6</v>
      </c>
      <c r="K24" s="27">
        <v>30.9</v>
      </c>
    </row>
    <row r="25" spans="1:11" s="12" customFormat="1" ht="12" customHeight="1">
      <c r="A25" s="19" t="s">
        <v>12</v>
      </c>
      <c r="B25" s="19" t="s">
        <v>47</v>
      </c>
      <c r="C25" s="27">
        <v>315.9</v>
      </c>
      <c r="D25" s="27">
        <v>33.6</v>
      </c>
      <c r="E25" s="27">
        <v>0.4</v>
      </c>
      <c r="F25" s="27">
        <v>5</v>
      </c>
      <c r="G25" s="27">
        <v>1.3</v>
      </c>
      <c r="H25" s="27">
        <f>SUM(C25:G25)</f>
        <v>356.2</v>
      </c>
      <c r="I25" s="27">
        <v>18.8</v>
      </c>
      <c r="J25" s="27">
        <v>74.2</v>
      </c>
      <c r="K25" s="27">
        <v>39</v>
      </c>
    </row>
    <row r="26" spans="1:11" s="12" customFormat="1" ht="12" customHeight="1">
      <c r="A26" s="19" t="s">
        <v>48</v>
      </c>
      <c r="B26" s="19" t="s">
        <v>49</v>
      </c>
      <c r="C26" s="27">
        <v>465.8</v>
      </c>
      <c r="D26" s="27">
        <v>46.1</v>
      </c>
      <c r="E26" s="27">
        <v>1</v>
      </c>
      <c r="F26" s="27">
        <v>7.4</v>
      </c>
      <c r="G26" s="27">
        <v>2</v>
      </c>
      <c r="H26" s="27">
        <f>SUM(C26:G26)+4</f>
        <v>526.3000000000001</v>
      </c>
      <c r="I26" s="27">
        <v>37.1</v>
      </c>
      <c r="J26" s="27">
        <v>75.1</v>
      </c>
      <c r="K26" s="27">
        <v>55.5</v>
      </c>
    </row>
    <row r="27" spans="1:11" s="7" customFormat="1" ht="12" customHeight="1">
      <c r="A27" s="19" t="s">
        <v>13</v>
      </c>
      <c r="B27" s="19" t="s">
        <v>50</v>
      </c>
      <c r="C27" s="27">
        <v>955.9</v>
      </c>
      <c r="D27" s="27">
        <v>91.4</v>
      </c>
      <c r="E27" s="27">
        <v>3</v>
      </c>
      <c r="F27" s="27">
        <v>14.7</v>
      </c>
      <c r="G27" s="27">
        <v>3.4</v>
      </c>
      <c r="H27" s="27">
        <f>SUM(C27:G27)+0.1</f>
        <v>1068.5</v>
      </c>
      <c r="I27" s="27">
        <v>70.7</v>
      </c>
      <c r="J27" s="27">
        <v>119</v>
      </c>
      <c r="K27" s="27">
        <v>109.2</v>
      </c>
    </row>
    <row r="28" spans="1:11" s="7" customFormat="1" ht="12" customHeight="1">
      <c r="A28" s="19" t="s">
        <v>14</v>
      </c>
      <c r="B28" s="19" t="s">
        <v>60</v>
      </c>
      <c r="C28" s="27">
        <v>511.6</v>
      </c>
      <c r="D28" s="27">
        <v>50.3</v>
      </c>
      <c r="E28" s="27">
        <v>4.7</v>
      </c>
      <c r="F28" s="27">
        <v>0.1</v>
      </c>
      <c r="G28" s="27">
        <v>3.8</v>
      </c>
      <c r="H28" s="27">
        <v>594.2</v>
      </c>
      <c r="I28" s="27">
        <v>18.7</v>
      </c>
      <c r="J28" s="29" t="s">
        <v>20</v>
      </c>
      <c r="K28" s="27">
        <v>56.1</v>
      </c>
    </row>
    <row r="29" spans="1:11" s="7" customFormat="1" ht="12" customHeight="1">
      <c r="A29" s="19" t="s">
        <v>51</v>
      </c>
      <c r="B29" s="19" t="s">
        <v>61</v>
      </c>
      <c r="C29" s="27">
        <v>1114.8</v>
      </c>
      <c r="D29" s="27">
        <v>144.2</v>
      </c>
      <c r="E29" s="27">
        <v>24.4</v>
      </c>
      <c r="F29" s="27">
        <v>0.3</v>
      </c>
      <c r="G29" s="27">
        <v>6.8</v>
      </c>
      <c r="H29" s="27">
        <v>1369</v>
      </c>
      <c r="I29" s="27">
        <v>61.6</v>
      </c>
      <c r="J29" s="29" t="s">
        <v>20</v>
      </c>
      <c r="K29" s="27">
        <v>168.9</v>
      </c>
    </row>
    <row r="30" spans="1:11" s="16" customFormat="1" ht="12" customHeight="1">
      <c r="A30" s="19" t="s">
        <v>15</v>
      </c>
      <c r="B30" s="19" t="s">
        <v>62</v>
      </c>
      <c r="C30" s="27">
        <v>620.4</v>
      </c>
      <c r="D30" s="27">
        <v>78.3</v>
      </c>
      <c r="E30" s="27">
        <v>11.5</v>
      </c>
      <c r="F30" s="27">
        <v>0.2</v>
      </c>
      <c r="G30" s="27">
        <v>3.9</v>
      </c>
      <c r="H30" s="27">
        <v>757.8</v>
      </c>
      <c r="I30" s="27">
        <v>36.9</v>
      </c>
      <c r="J30" s="29" t="s">
        <v>20</v>
      </c>
      <c r="K30" s="27">
        <v>89.9</v>
      </c>
    </row>
    <row r="31" spans="1:11" s="7" customFormat="1" ht="12" customHeight="1">
      <c r="A31" s="19" t="s">
        <v>16</v>
      </c>
      <c r="B31" s="19" t="s">
        <v>63</v>
      </c>
      <c r="C31" s="27">
        <v>520.8</v>
      </c>
      <c r="D31" s="27">
        <v>66.5</v>
      </c>
      <c r="E31" s="27">
        <v>12.1</v>
      </c>
      <c r="F31" s="27">
        <v>0.2</v>
      </c>
      <c r="G31" s="27">
        <v>3.4</v>
      </c>
      <c r="H31" s="27">
        <v>638.8</v>
      </c>
      <c r="I31" s="27">
        <v>29.3</v>
      </c>
      <c r="J31" s="29" t="s">
        <v>20</v>
      </c>
      <c r="K31" s="27">
        <v>78.8</v>
      </c>
    </row>
    <row r="32" spans="1:11" s="7" customFormat="1" ht="12" customHeight="1">
      <c r="A32" s="19" t="s">
        <v>52</v>
      </c>
      <c r="B32" s="19" t="s">
        <v>53</v>
      </c>
      <c r="C32" s="27">
        <v>814.9</v>
      </c>
      <c r="D32" s="27">
        <v>81.5</v>
      </c>
      <c r="E32" s="27">
        <v>12.4</v>
      </c>
      <c r="F32" s="27">
        <v>0.2</v>
      </c>
      <c r="G32" s="27">
        <v>6</v>
      </c>
      <c r="H32" s="27">
        <v>951.2</v>
      </c>
      <c r="I32" s="27">
        <v>24.5</v>
      </c>
      <c r="J32" s="29" t="s">
        <v>20</v>
      </c>
      <c r="K32" s="27">
        <v>94.2</v>
      </c>
    </row>
    <row r="33" spans="1:11" s="7" customFormat="1" ht="12" customHeight="1">
      <c r="A33" s="19" t="s">
        <v>54</v>
      </c>
      <c r="B33" s="19" t="s">
        <v>55</v>
      </c>
      <c r="C33" s="27">
        <v>864.2</v>
      </c>
      <c r="D33" s="27">
        <v>84.2</v>
      </c>
      <c r="E33" s="27">
        <v>9.5</v>
      </c>
      <c r="F33" s="27">
        <v>0.3</v>
      </c>
      <c r="G33" s="27">
        <v>7.6</v>
      </c>
      <c r="H33" s="27">
        <v>994.2</v>
      </c>
      <c r="I33" s="27">
        <v>17.8</v>
      </c>
      <c r="J33" s="29" t="s">
        <v>20</v>
      </c>
      <c r="K33" s="27">
        <v>94</v>
      </c>
    </row>
    <row r="34" spans="1:11" s="7" customFormat="1" ht="12" customHeight="1">
      <c r="A34" s="19" t="s">
        <v>56</v>
      </c>
      <c r="B34" s="19" t="s">
        <v>57</v>
      </c>
      <c r="C34" s="27">
        <v>164.8</v>
      </c>
      <c r="D34" s="27">
        <v>26.7</v>
      </c>
      <c r="E34" s="27">
        <v>6.5</v>
      </c>
      <c r="F34" s="27">
        <v>0.1</v>
      </c>
      <c r="G34" s="27">
        <v>1.8</v>
      </c>
      <c r="H34" s="27">
        <v>209.7</v>
      </c>
      <c r="I34" s="27">
        <v>6.4</v>
      </c>
      <c r="J34" s="29" t="s">
        <v>20</v>
      </c>
      <c r="K34" s="27">
        <v>33.3</v>
      </c>
    </row>
    <row r="35" spans="1:11" s="7" customFormat="1" ht="12" customHeight="1">
      <c r="A35" s="21"/>
      <c r="B35" s="21" t="s">
        <v>58</v>
      </c>
      <c r="C35" s="18" t="s">
        <v>20</v>
      </c>
      <c r="D35" s="18" t="s">
        <v>20</v>
      </c>
      <c r="E35" s="18" t="s">
        <v>20</v>
      </c>
      <c r="F35" s="18" t="s">
        <v>20</v>
      </c>
      <c r="G35" s="18" t="s">
        <v>20</v>
      </c>
      <c r="H35" s="18" t="s">
        <v>20</v>
      </c>
      <c r="I35" s="18" t="s">
        <v>20</v>
      </c>
      <c r="J35" s="18" t="s">
        <v>20</v>
      </c>
      <c r="K35" s="18" t="s">
        <v>20</v>
      </c>
    </row>
    <row r="36" spans="1:11" s="17" customFormat="1" ht="12" customHeight="1">
      <c r="A36" s="21"/>
      <c r="B36" s="22" t="s">
        <v>64</v>
      </c>
      <c r="C36" s="18" t="s">
        <v>20</v>
      </c>
      <c r="D36" s="18" t="s">
        <v>20</v>
      </c>
      <c r="E36" s="18" t="s">
        <v>20</v>
      </c>
      <c r="F36" s="18" t="s">
        <v>20</v>
      </c>
      <c r="G36" s="18" t="s">
        <v>20</v>
      </c>
      <c r="H36" s="18" t="s">
        <v>20</v>
      </c>
      <c r="I36" s="18" t="s">
        <v>20</v>
      </c>
      <c r="J36" s="18" t="s">
        <v>20</v>
      </c>
      <c r="K36" s="18" t="s">
        <v>20</v>
      </c>
    </row>
    <row r="37" spans="1:11" s="17" customFormat="1" ht="12" customHeight="1">
      <c r="A37" s="23"/>
      <c r="B37" s="23" t="s">
        <v>59</v>
      </c>
      <c r="C37" s="30" t="s">
        <v>20</v>
      </c>
      <c r="D37" s="30" t="s">
        <v>20</v>
      </c>
      <c r="E37" s="30" t="s">
        <v>20</v>
      </c>
      <c r="F37" s="30" t="s">
        <v>20</v>
      </c>
      <c r="G37" s="30" t="s">
        <v>20</v>
      </c>
      <c r="H37" s="30" t="s">
        <v>20</v>
      </c>
      <c r="I37" s="30" t="s">
        <v>20</v>
      </c>
      <c r="J37" s="30" t="s">
        <v>20</v>
      </c>
      <c r="K37" s="30" t="s">
        <v>20</v>
      </c>
    </row>
    <row r="38" s="7" customFormat="1" ht="12" customHeight="1">
      <c r="A38" s="6" t="s">
        <v>17</v>
      </c>
    </row>
    <row r="39" spans="1:2" s="7" customFormat="1" ht="12" customHeight="1">
      <c r="A39" s="10" t="s">
        <v>76</v>
      </c>
      <c r="B39" s="10"/>
    </row>
    <row r="40" s="7" customFormat="1" ht="12" customHeight="1">
      <c r="A40" s="10"/>
    </row>
    <row r="41" ht="12.75">
      <c r="B41" s="8"/>
    </row>
    <row r="42" s="1" customFormat="1" ht="15"/>
    <row r="43" s="1" customFormat="1" ht="15"/>
    <row r="44" s="1" customFormat="1" ht="15">
      <c r="B44" s="9"/>
    </row>
    <row r="45" s="1" customFormat="1" ht="15"/>
    <row r="46" s="1" customFormat="1" ht="15"/>
    <row r="48" s="1" customFormat="1" ht="15"/>
    <row r="50" s="1" customFormat="1" ht="15"/>
    <row r="51" s="1" customFormat="1" ht="15"/>
    <row r="52" s="1" customFormat="1" ht="15"/>
  </sheetData>
  <printOptions/>
  <pageMargins left="0.23" right="0.27" top="0.984251968503937" bottom="0.984251968503937" header="0.49" footer="0.5118110236220472"/>
  <pageSetup fitToHeight="1" fitToWidth="1" horizontalDpi="300" verticalDpi="3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Camera Commercio IAA Genova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Claudia Sirito</dc:creator>
  <cp:keywords/>
  <dc:description/>
  <cp:lastModifiedBy>Claudia Sirito</cp:lastModifiedBy>
  <cp:lastPrinted>2006-10-27T10:24:37Z</cp:lastPrinted>
  <dcterms:created xsi:type="dcterms:W3CDTF">2002-06-21T13:42:56Z</dcterms:created>
  <dcterms:modified xsi:type="dcterms:W3CDTF">2007-01-26T13:23:12Z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828415170</vt:i4>
  </property>
  <property fmtid="{D5CDD505-2E9C-101B-9397-08002B2CF9AE}" pid="3" name="_EmailSubject">
    <vt:lpwstr>Standard editoriali</vt:lpwstr>
  </property>
  <property fmtid="{D5CDD505-2E9C-101B-9397-08002B2CF9AE}" pid="4" name="_AuthorEmail">
    <vt:lpwstr>claudia.sirito@ge.camcom.it</vt:lpwstr>
  </property>
  <property fmtid="{D5CDD505-2E9C-101B-9397-08002B2CF9AE}" pid="5" name="_AuthorEmailDisplayName">
    <vt:lpwstr>Sirito Claudia</vt:lpwstr>
  </property>
  <property fmtid="{D5CDD505-2E9C-101B-9397-08002B2CF9AE}" pid="6" name="_ReviewingToolsShownOnce">
    <vt:lpwstr/>
  </property>
</Properties>
</file>