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ola 24.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<sst xmlns="http://schemas.openxmlformats.org/spreadsheetml/2006/main" count="31" uniqueCount="31">
  <si>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Iscrizioni</t>
  </si>
  <si>
    <t>Cessazioni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</si>
  <si>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</si>
  <si>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</si>
  <si>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</si>
  <si>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</si>
  <si>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</si>
  <si>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</si>
  <si>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</si>
  <si>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</si>
  <si>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</si>
  <si>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</si>
  <si>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</si>
  <si>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</si>
  <si>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</si>
  <si>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</si>
  <si>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</si>
  <si>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</si>
  <si>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Saldo </t>
  </si>
  <si>
    <r>
      <t>Fonte</t>
    </r>
    <r>
      <rPr>
        <sz val="7"/>
        <rFont val="Arial"/>
        <family val="2"/>
      </rPr>
      <t>: Infocamere</t>
    </r>
  </si>
  <si>
    <t>Tasso di crescita  2004</t>
  </si>
  <si>
    <t>Tavola 24.11</t>
  </si>
  <si>
    <t>Liguria</t>
  </si>
  <si>
    <t>Italia</t>
  </si>
  <si>
    <t>REGIONI</t>
  </si>
  <si>
    <t>Stock al 31.12.05</t>
  </si>
  <si>
    <t>Tasso di crescita  2005</t>
  </si>
  <si>
    <t>Nati - mortalità delle imprese artigiane per regione - Anno 2005</t>
  </si>
  <si>
    <t>Trentino-Alto Adige</t>
  </si>
  <si>
    <t>Friuli-Venezia Giulia</t>
  </si>
  <si>
    <t>Emilia-Romagna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</si>
</sst>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71" fontId="5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3" sqref="A13:G13"/>
    </sheetView>
  </sheetViews>
  <sheetFormatPr defaultColWidth="9.140625" defaultRowHeight="12.75"/>
  <cols>
    <col min="1" max="1" width="13.8515625" style="3" bestFit="1" customWidth="1"/>
    <col min="2" max="7" width="9.8515625" style="3" customWidth="1"/>
    <col min="8" max="16384" width="9.140625" style="3" customWidth="1"/>
  </cols>
  <sheetData>
    <row r="1" spans="1:2" ht="12">
      <c r="A1" s="1" t="s">
        <v>21</v>
      </c>
      <c r="B1" s="1" t="s">
        <v>27</v>
      </c>
    </row>
    <row r="2" spans="1:7" ht="11.25">
      <c r="A2" s="5"/>
      <c r="B2" s="5"/>
      <c r="C2" s="5"/>
      <c r="D2" s="5"/>
      <c r="E2" s="5"/>
      <c r="F2" s="5"/>
      <c r="G2" s="5"/>
    </row>
    <row r="3" spans="1:7" s="4" customFormat="1" ht="9" customHeight="1">
      <c r="A3" s="24" t="s">
        <v>24</v>
      </c>
      <c r="B3" s="21" t="s">
        <v>0</v>
      </c>
      <c r="C3" s="21" t="s">
        <v>1</v>
      </c>
      <c r="D3" s="21" t="s">
        <v>18</v>
      </c>
      <c r="E3" s="21" t="s">
        <v>25</v>
      </c>
      <c r="F3" s="21" t="s">
        <v>26</v>
      </c>
      <c r="G3" s="21" t="s">
        <v>20</v>
      </c>
    </row>
    <row r="4" spans="1:7" s="4" customFormat="1" ht="9" customHeight="1">
      <c r="A4" s="25"/>
      <c r="B4" s="22"/>
      <c r="C4" s="22"/>
      <c r="D4" s="22"/>
      <c r="E4" s="22"/>
      <c r="F4" s="22"/>
      <c r="G4" s="22"/>
    </row>
    <row r="5" spans="1:7" s="4" customFormat="1" ht="9" customHeight="1">
      <c r="A5" s="26"/>
      <c r="B5" s="23"/>
      <c r="C5" s="23"/>
      <c r="D5" s="23"/>
      <c r="E5" s="23"/>
      <c r="F5" s="23"/>
      <c r="G5" s="23"/>
    </row>
    <row r="6" spans="1:7" s="4" customFormat="1" ht="3.75" customHeight="1">
      <c r="A6" s="6"/>
      <c r="B6" s="7"/>
      <c r="C6" s="7"/>
      <c r="D6" s="7"/>
      <c r="E6" s="7"/>
      <c r="F6" s="7"/>
      <c r="G6" s="7"/>
    </row>
    <row r="7" spans="1:7" ht="9" customHeight="1">
      <c r="A7" s="8" t="s">
        <v>2</v>
      </c>
      <c r="B7" s="9">
        <v>12545</v>
      </c>
      <c r="C7" s="9">
        <v>10769</v>
      </c>
      <c r="D7" s="9">
        <f>B7-C7</f>
        <v>1776</v>
      </c>
      <c r="E7" s="9">
        <v>134284</v>
      </c>
      <c r="F7" s="13">
        <f>(B7-C7)/132508*100</f>
        <v>1.3402964349322306</v>
      </c>
      <c r="G7" s="13">
        <v>1.34</v>
      </c>
    </row>
    <row r="8" spans="1:7" ht="9" customHeight="1">
      <c r="A8" s="8" t="s">
        <v>3</v>
      </c>
      <c r="B8" s="9">
        <v>357</v>
      </c>
      <c r="C8" s="9">
        <v>311</v>
      </c>
      <c r="D8" s="9">
        <f aca="true" t="shared" si="0" ref="D8:D26">B8-C8</f>
        <v>46</v>
      </c>
      <c r="E8" s="9">
        <v>4133</v>
      </c>
      <c r="F8" s="13">
        <f>(B8-C8)/4087*100</f>
        <v>1.1255199412772203</v>
      </c>
      <c r="G8" s="13">
        <v>1.77</v>
      </c>
    </row>
    <row r="9" spans="1:7" ht="9" customHeight="1">
      <c r="A9" s="8" t="s">
        <v>4</v>
      </c>
      <c r="B9" s="9">
        <v>21056</v>
      </c>
      <c r="C9" s="9">
        <v>19378</v>
      </c>
      <c r="D9" s="9">
        <f t="shared" si="0"/>
        <v>1678</v>
      </c>
      <c r="E9" s="9">
        <v>265694</v>
      </c>
      <c r="F9" s="13">
        <f>(B9-C9)/264016*100</f>
        <v>0.6355675413611296</v>
      </c>
      <c r="G9" s="13">
        <v>1.01</v>
      </c>
    </row>
    <row r="10" spans="1:7" ht="9" customHeight="1">
      <c r="A10" s="8" t="s">
        <v>28</v>
      </c>
      <c r="B10" s="9">
        <v>1890</v>
      </c>
      <c r="C10" s="9">
        <v>1620</v>
      </c>
      <c r="D10" s="9">
        <f t="shared" si="0"/>
        <v>270</v>
      </c>
      <c r="E10" s="9">
        <v>27554</v>
      </c>
      <c r="F10" s="13">
        <f>(B10-C10)/27284*100</f>
        <v>0.9895909690661193</v>
      </c>
      <c r="G10" s="13">
        <v>1.44</v>
      </c>
    </row>
    <row r="11" spans="1:7" ht="9" customHeight="1">
      <c r="A11" s="8" t="s">
        <v>5</v>
      </c>
      <c r="B11" s="9">
        <v>11938</v>
      </c>
      <c r="C11" s="9">
        <v>10752</v>
      </c>
      <c r="D11" s="9">
        <f t="shared" si="0"/>
        <v>1186</v>
      </c>
      <c r="E11" s="9">
        <v>146828</v>
      </c>
      <c r="F11" s="13">
        <f>(B11-C11)/145642*100</f>
        <v>0.8143255379629502</v>
      </c>
      <c r="G11" s="13">
        <v>1.42</v>
      </c>
    </row>
    <row r="12" spans="1:7" ht="9" customHeight="1">
      <c r="A12" s="8" t="s">
        <v>29</v>
      </c>
      <c r="B12" s="9">
        <v>2604</v>
      </c>
      <c r="C12" s="9">
        <v>2335</v>
      </c>
      <c r="D12" s="9">
        <f t="shared" si="0"/>
        <v>269</v>
      </c>
      <c r="E12" s="9">
        <v>31706</v>
      </c>
      <c r="F12" s="13">
        <f>(B12-C12)/31437*100</f>
        <v>0.8556796131946434</v>
      </c>
      <c r="G12" s="13">
        <v>1.32</v>
      </c>
    </row>
    <row r="13" spans="1:7" s="2" customFormat="1" ht="9" customHeight="1">
      <c r="A13" s="27" t="s">
        <v>22</v>
      </c>
      <c r="B13" s="28">
        <v>3945</v>
      </c>
      <c r="C13" s="28">
        <v>3381</v>
      </c>
      <c r="D13" s="28">
        <f t="shared" si="0"/>
        <v>564</v>
      </c>
      <c r="E13" s="28">
        <v>45618</v>
      </c>
      <c r="F13" s="29">
        <f>(B13-C13)/45054*100</f>
        <v>1.251831135970169</v>
      </c>
      <c r="G13" s="29">
        <v>2.06</v>
      </c>
    </row>
    <row r="14" spans="1:7" ht="9" customHeight="1">
      <c r="A14" s="8" t="s">
        <v>30</v>
      </c>
      <c r="B14" s="9">
        <v>14158</v>
      </c>
      <c r="C14" s="9">
        <v>11393</v>
      </c>
      <c r="D14" s="9">
        <f t="shared" si="0"/>
        <v>2765</v>
      </c>
      <c r="E14" s="9">
        <v>147184</v>
      </c>
      <c r="F14" s="13">
        <f>(B14-C14)/144419*100</f>
        <v>1.914568027752581</v>
      </c>
      <c r="G14" s="13">
        <v>2.1</v>
      </c>
    </row>
    <row r="15" spans="1:7" ht="9" customHeight="1">
      <c r="A15" s="8" t="s">
        <v>6</v>
      </c>
      <c r="B15" s="9">
        <v>10978</v>
      </c>
      <c r="C15" s="9">
        <v>10160</v>
      </c>
      <c r="D15" s="9">
        <f t="shared" si="0"/>
        <v>818</v>
      </c>
      <c r="E15" s="9">
        <v>117186</v>
      </c>
      <c r="F15" s="13">
        <f>(B15-C15)/116368*100</f>
        <v>0.7029423896603877</v>
      </c>
      <c r="G15" s="13">
        <v>1.52</v>
      </c>
    </row>
    <row r="16" spans="1:7" ht="9" customHeight="1">
      <c r="A16" s="8" t="s">
        <v>7</v>
      </c>
      <c r="B16" s="9">
        <v>1958</v>
      </c>
      <c r="C16" s="9">
        <v>1792</v>
      </c>
      <c r="D16" s="9">
        <f t="shared" si="0"/>
        <v>166</v>
      </c>
      <c r="E16" s="9">
        <v>24775</v>
      </c>
      <c r="F16" s="13">
        <f>(B16-C16)/24609*100</f>
        <v>0.6745499613962371</v>
      </c>
      <c r="G16" s="13">
        <v>0.49</v>
      </c>
    </row>
    <row r="17" spans="1:7" ht="9" customHeight="1">
      <c r="A17" s="8" t="s">
        <v>8</v>
      </c>
      <c r="B17" s="9">
        <v>4441</v>
      </c>
      <c r="C17" s="9">
        <v>3838</v>
      </c>
      <c r="D17" s="9">
        <f t="shared" si="0"/>
        <v>603</v>
      </c>
      <c r="E17" s="9">
        <v>51809</v>
      </c>
      <c r="F17" s="13">
        <f>(B17-C17)/51206*100</f>
        <v>1.177596375424755</v>
      </c>
      <c r="G17" s="13">
        <v>0.88</v>
      </c>
    </row>
    <row r="18" spans="1:7" ht="9" customHeight="1">
      <c r="A18" s="8" t="s">
        <v>9</v>
      </c>
      <c r="B18" s="9">
        <v>9124</v>
      </c>
      <c r="C18" s="9">
        <v>7889</v>
      </c>
      <c r="D18" s="9">
        <f t="shared" si="0"/>
        <v>1235</v>
      </c>
      <c r="E18" s="9">
        <v>98071</v>
      </c>
      <c r="F18" s="13">
        <f>(B18-C18)/96836*100</f>
        <v>1.2753521417654592</v>
      </c>
      <c r="G18" s="13">
        <v>0.37</v>
      </c>
    </row>
    <row r="19" spans="1:7" ht="9" customHeight="1">
      <c r="A19" s="8" t="s">
        <v>10</v>
      </c>
      <c r="B19" s="9">
        <v>3117</v>
      </c>
      <c r="C19" s="9">
        <v>2396</v>
      </c>
      <c r="D19" s="9">
        <f t="shared" si="0"/>
        <v>721</v>
      </c>
      <c r="E19" s="9">
        <v>35682</v>
      </c>
      <c r="F19" s="13">
        <f>(B19-C19)/34961*100</f>
        <v>2.062297989187952</v>
      </c>
      <c r="G19" s="13">
        <v>1.69</v>
      </c>
    </row>
    <row r="20" spans="1:7" ht="9" customHeight="1">
      <c r="A20" s="8" t="s">
        <v>11</v>
      </c>
      <c r="B20" s="9">
        <v>605</v>
      </c>
      <c r="C20" s="9">
        <v>489</v>
      </c>
      <c r="D20" s="9">
        <f t="shared" si="0"/>
        <v>116</v>
      </c>
      <c r="E20" s="9">
        <v>7790</v>
      </c>
      <c r="F20" s="13">
        <f>(B20-C20)/7674*100</f>
        <v>1.5115976022934585</v>
      </c>
      <c r="G20" s="13">
        <v>1.2</v>
      </c>
    </row>
    <row r="21" spans="1:7" ht="9" customHeight="1">
      <c r="A21" s="8" t="s">
        <v>12</v>
      </c>
      <c r="B21" s="9">
        <v>5544</v>
      </c>
      <c r="C21" s="9">
        <v>5233</v>
      </c>
      <c r="D21" s="9">
        <f t="shared" si="0"/>
        <v>311</v>
      </c>
      <c r="E21" s="9">
        <v>77884</v>
      </c>
      <c r="F21" s="13">
        <f>(B21-C21)/77573*100</f>
        <v>0.4009126886932309</v>
      </c>
      <c r="G21" s="13">
        <v>1.62</v>
      </c>
    </row>
    <row r="22" spans="1:7" ht="9" customHeight="1">
      <c r="A22" s="8" t="s">
        <v>13</v>
      </c>
      <c r="B22" s="9">
        <v>5296</v>
      </c>
      <c r="C22" s="9">
        <v>4789</v>
      </c>
      <c r="D22" s="9">
        <f t="shared" si="0"/>
        <v>507</v>
      </c>
      <c r="E22" s="9">
        <v>79389</v>
      </c>
      <c r="F22" s="13">
        <f>(B22-C22)/78882*100</f>
        <v>0.6427321822469004</v>
      </c>
      <c r="G22" s="13">
        <v>0.52</v>
      </c>
    </row>
    <row r="23" spans="1:7" ht="9" customHeight="1">
      <c r="A23" s="8" t="s">
        <v>14</v>
      </c>
      <c r="B23" s="9">
        <v>627</v>
      </c>
      <c r="C23" s="9">
        <v>686</v>
      </c>
      <c r="D23" s="9">
        <f t="shared" si="0"/>
        <v>-59</v>
      </c>
      <c r="E23" s="9">
        <v>12469</v>
      </c>
      <c r="F23" s="13">
        <f>(B23-C23)/12528*100</f>
        <v>-0.4709450830140485</v>
      </c>
      <c r="G23" s="13">
        <v>-0.48</v>
      </c>
    </row>
    <row r="24" spans="1:7" ht="9" customHeight="1">
      <c r="A24" s="8" t="s">
        <v>15</v>
      </c>
      <c r="B24" s="9">
        <v>2491</v>
      </c>
      <c r="C24" s="9">
        <v>2518</v>
      </c>
      <c r="D24" s="9">
        <f t="shared" si="0"/>
        <v>-27</v>
      </c>
      <c r="E24" s="9">
        <v>39165</v>
      </c>
      <c r="F24" s="13">
        <f>(B24-C24)/39192*100</f>
        <v>-0.06889161053276179</v>
      </c>
      <c r="G24" s="13">
        <v>2.76</v>
      </c>
    </row>
    <row r="25" spans="1:7" ht="9" customHeight="1">
      <c r="A25" s="8" t="s">
        <v>16</v>
      </c>
      <c r="B25" s="9">
        <v>5460</v>
      </c>
      <c r="C25" s="9">
        <v>5464</v>
      </c>
      <c r="D25" s="9">
        <f t="shared" si="0"/>
        <v>-4</v>
      </c>
      <c r="E25" s="9">
        <v>86844</v>
      </c>
      <c r="F25" s="13">
        <f>(B25-C25)/86848*100</f>
        <v>-0.004605747973470892</v>
      </c>
      <c r="G25" s="13">
        <v>-0.01</v>
      </c>
    </row>
    <row r="26" spans="1:7" ht="9" customHeight="1">
      <c r="A26" s="8" t="s">
        <v>17</v>
      </c>
      <c r="B26" s="9">
        <v>3279</v>
      </c>
      <c r="C26" s="9">
        <v>2785</v>
      </c>
      <c r="D26" s="9">
        <f t="shared" si="0"/>
        <v>494</v>
      </c>
      <c r="E26" s="9">
        <v>42117</v>
      </c>
      <c r="F26" s="13">
        <f>(B26-C26)/41623*100</f>
        <v>1.1868438123153064</v>
      </c>
      <c r="G26" s="14">
        <v>2.56</v>
      </c>
    </row>
    <row r="27" spans="1:7" s="19" customFormat="1" ht="9" customHeight="1">
      <c r="A27" s="16" t="s">
        <v>23</v>
      </c>
      <c r="B27" s="17">
        <v>121413</v>
      </c>
      <c r="C27" s="17">
        <v>107978</v>
      </c>
      <c r="D27" s="17">
        <f>B27-C27</f>
        <v>13435</v>
      </c>
      <c r="E27" s="17">
        <v>1476182</v>
      </c>
      <c r="F27" s="20">
        <f>(B27-C27)/1421124*100</f>
        <v>0.9453784469194806</v>
      </c>
      <c r="G27" s="18">
        <v>1.26</v>
      </c>
    </row>
    <row r="28" spans="1:7" s="2" customFormat="1" ht="6" customHeight="1">
      <c r="A28" s="10"/>
      <c r="B28" s="11"/>
      <c r="C28" s="11"/>
      <c r="D28" s="11"/>
      <c r="E28" s="11"/>
      <c r="F28" s="15"/>
      <c r="G28" s="15"/>
    </row>
    <row r="29" ht="9" customHeight="1"/>
    <row r="30" ht="9" customHeight="1">
      <c r="A30" s="12" t="s">
        <v>19</v>
      </c>
    </row>
  </sheetData>
  <mergeCells count="7">
    <mergeCell ref="F3:F5"/>
    <mergeCell ref="G3:G5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Web</cp:lastModifiedBy>
  <cp:lastPrinted>2005-12-13T10:06:18Z</cp:lastPrinted>
  <dcterms:created xsi:type="dcterms:W3CDTF">2003-03-19T10:51:36Z</dcterms:created>
  <dcterms:modified xsi:type="dcterms:W3CDTF">2007-02-16T11:41:00Z</dcterms:modified>
  <cp:category/>
  <cp:version/>
  <cp:contentType/>
  <cp:contentStatus/>
</cp:coreProperties>
</file>