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vola 24.10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<sst xmlns="http://schemas.openxmlformats.org/spreadsheetml/2006/main" count="32" uniqueCount="32">
  <si>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Iscritte</t>
  </si>
  <si>
    <t>Cessate</t>
  </si>
  <si>
    <t xml:space="preserve">Piemonte </t>
  </si>
  <si>
    <t>Valle d'Aosta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</si>
  <si>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</si>
  <si>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</si>
  <si>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</si>
  <si>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</si>
  <si>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</si>
  <si>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</si>
  <si>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</si>
  <si>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</si>
  <si>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</si>
  <si>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</si>
  <si>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</si>
  <si>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</si>
  <si>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</si>
  <si>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</si>
  <si>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r>
      <t xml:space="preserve">Fonte: </t>
    </r>
    <r>
      <rPr>
        <sz val="7"/>
        <rFont val="Arial"/>
        <family val="2"/>
      </rPr>
      <t>Infocamere</t>
    </r>
  </si>
  <si>
    <t>(b) Registrate e attive: consistenza al 31.12</t>
  </si>
  <si>
    <t xml:space="preserve">Registrate </t>
  </si>
  <si>
    <t xml:space="preserve">Attive </t>
  </si>
  <si>
    <t>REGIONI</t>
  </si>
  <si>
    <t>Tavola  24.10</t>
  </si>
  <si>
    <t>Liguria</t>
  </si>
  <si>
    <t>Italia</t>
  </si>
  <si>
    <t>Trentino-Alto Adige</t>
  </si>
  <si>
    <t>Friuli -Venezia Giulia</t>
  </si>
  <si>
    <t>Emilia-Romagna</t>
  </si>
  <si>
    <t>Movimento anagrafico delle imprese industriali (a) per regione - Anno 2006 (b)</t>
  </si>
  <si>
    <t>Tasso di crescita 2006</t>
  </si>
  <si>
    <t xml:space="preserve">(a) Sezioni ATECO '02: C,D,E 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</si>
</sst>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0"/>
    <numFmt numFmtId="185" formatCode="0.000"/>
    <numFmt numFmtId="186" formatCode="0.0"/>
  </numFmts>
  <fonts count="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0" xfId="0" applyNumberFormat="1" applyFont="1" applyAlignment="1" quotePrefix="1">
      <alignment/>
    </xf>
    <xf numFmtId="186" fontId="4" fillId="0" borderId="0" xfId="0" applyNumberFormat="1" applyFont="1" applyAlignment="1">
      <alignment/>
    </xf>
    <xf numFmtId="186" fontId="5" fillId="0" borderId="1" xfId="0" applyNumberFormat="1" applyFont="1" applyBorder="1" applyAlignment="1">
      <alignment/>
    </xf>
    <xf numFmtId="0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/>
    </xf>
    <xf numFmtId="186" fontId="5" fillId="2" borderId="0" xfId="0" applyNumberFormat="1" applyFont="1" applyFill="1" applyAlignment="1">
      <alignment/>
    </xf>
    <xf numFmtId="0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2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15.00390625" style="0" customWidth="1"/>
    <col min="2" max="5" width="14.00390625" style="0" customWidth="1"/>
    <col min="6" max="6" width="10.28125" style="0" customWidth="1"/>
  </cols>
  <sheetData>
    <row r="1" spans="1:5" ht="12" customHeight="1">
      <c r="A1" s="1" t="s">
        <v>23</v>
      </c>
      <c r="B1" s="1" t="s">
        <v>29</v>
      </c>
      <c r="D1" s="2"/>
      <c r="E1" s="2"/>
    </row>
    <row r="2" spans="1:5" ht="9" customHeight="1">
      <c r="A2" s="2"/>
      <c r="B2" s="3"/>
      <c r="D2" s="2"/>
      <c r="E2" s="2"/>
    </row>
    <row r="3" spans="1:6" ht="9" customHeight="1">
      <c r="A3" s="26" t="s">
        <v>22</v>
      </c>
      <c r="B3" s="24" t="s">
        <v>20</v>
      </c>
      <c r="C3" s="24" t="s">
        <v>21</v>
      </c>
      <c r="D3" s="24" t="s">
        <v>0</v>
      </c>
      <c r="E3" s="24" t="s">
        <v>1</v>
      </c>
      <c r="F3" s="22" t="s">
        <v>30</v>
      </c>
    </row>
    <row r="4" spans="1:6" ht="9" customHeight="1">
      <c r="A4" s="27"/>
      <c r="B4" s="25"/>
      <c r="C4" s="25"/>
      <c r="D4" s="25"/>
      <c r="E4" s="25"/>
      <c r="F4" s="23"/>
    </row>
    <row r="5" spans="1:5" ht="9" customHeight="1">
      <c r="A5" s="9"/>
      <c r="B5" s="4"/>
      <c r="C5" s="4"/>
      <c r="D5" s="4"/>
      <c r="E5" s="4"/>
    </row>
    <row r="6" spans="1:6" ht="9" customHeight="1">
      <c r="A6" s="8" t="s">
        <v>2</v>
      </c>
      <c r="B6" s="5">
        <v>57191</v>
      </c>
      <c r="C6" s="5">
        <v>50033</v>
      </c>
      <c r="D6" s="5">
        <v>2565</v>
      </c>
      <c r="E6" s="5">
        <v>3341</v>
      </c>
      <c r="F6" s="13">
        <f>(D6-E6)/57436*100</f>
        <v>-1.351069015948186</v>
      </c>
    </row>
    <row r="7" spans="1:6" ht="9" customHeight="1">
      <c r="A7" s="8" t="s">
        <v>3</v>
      </c>
      <c r="B7" s="5">
        <v>1188</v>
      </c>
      <c r="C7" s="5">
        <v>1116</v>
      </c>
      <c r="D7" s="5">
        <v>41</v>
      </c>
      <c r="E7" s="5">
        <v>77</v>
      </c>
      <c r="F7" s="13">
        <f>(D7-E7)/1227*100</f>
        <v>-2.93398533007335</v>
      </c>
    </row>
    <row r="8" spans="1:6" ht="9" customHeight="1">
      <c r="A8" s="8" t="s">
        <v>4</v>
      </c>
      <c r="B8" s="5">
        <v>148642</v>
      </c>
      <c r="C8" s="5">
        <v>124852</v>
      </c>
      <c r="D8" s="5">
        <v>4938</v>
      </c>
      <c r="E8" s="5">
        <v>7767</v>
      </c>
      <c r="F8" s="13">
        <f>(D8-E8)/149537*100</f>
        <v>-1.891839477854979</v>
      </c>
    </row>
    <row r="9" spans="1:6" ht="9" customHeight="1">
      <c r="A9" s="8" t="s">
        <v>26</v>
      </c>
      <c r="B9" s="5">
        <v>10594</v>
      </c>
      <c r="C9" s="5">
        <v>10003</v>
      </c>
      <c r="D9" s="5">
        <v>329</v>
      </c>
      <c r="E9" s="5">
        <v>428</v>
      </c>
      <c r="F9" s="13">
        <f>(D9-E9)/10636*100</f>
        <v>-0.930801053027454</v>
      </c>
    </row>
    <row r="10" spans="1:6" ht="9" customHeight="1">
      <c r="A10" s="8" t="s">
        <v>5</v>
      </c>
      <c r="B10" s="5">
        <v>76332</v>
      </c>
      <c r="C10" s="5">
        <v>66604</v>
      </c>
      <c r="D10" s="5">
        <v>3194</v>
      </c>
      <c r="E10" s="5">
        <v>4614</v>
      </c>
      <c r="F10" s="13">
        <f>(D10-E10)/76921*100</f>
        <v>-1.8460498433457702</v>
      </c>
    </row>
    <row r="11" spans="1:6" ht="9" customHeight="1">
      <c r="A11" s="8" t="s">
        <v>27</v>
      </c>
      <c r="B11" s="5">
        <v>15319</v>
      </c>
      <c r="C11" s="5">
        <v>12669</v>
      </c>
      <c r="D11" s="5">
        <v>584</v>
      </c>
      <c r="E11" s="5">
        <v>819</v>
      </c>
      <c r="F11" s="13">
        <f>(D11-E11)/15454*100</f>
        <v>-1.5206419050084121</v>
      </c>
    </row>
    <row r="12" spans="1:6" ht="9" customHeight="1">
      <c r="A12" s="15" t="s">
        <v>24</v>
      </c>
      <c r="B12" s="16">
        <v>16579</v>
      </c>
      <c r="C12" s="16">
        <v>14060</v>
      </c>
      <c r="D12" s="16">
        <v>646</v>
      </c>
      <c r="E12" s="16">
        <v>943</v>
      </c>
      <c r="F12" s="17">
        <f>(D12-E12)/16589*100</f>
        <v>-1.7903429983724157</v>
      </c>
    </row>
    <row r="13" spans="1:6" ht="9" customHeight="1">
      <c r="A13" s="8" t="s">
        <v>28</v>
      </c>
      <c r="B13" s="5">
        <v>66999</v>
      </c>
      <c r="C13" s="5">
        <v>58305</v>
      </c>
      <c r="D13" s="5">
        <v>3213</v>
      </c>
      <c r="E13" s="5">
        <v>3992</v>
      </c>
      <c r="F13" s="13">
        <f>(D13-E13)/67129*100</f>
        <v>-1.1604522635522652</v>
      </c>
    </row>
    <row r="14" spans="1:6" ht="9" customHeight="1">
      <c r="A14" s="8" t="s">
        <v>6</v>
      </c>
      <c r="B14" s="5">
        <v>67410</v>
      </c>
      <c r="C14" s="5">
        <v>56166</v>
      </c>
      <c r="D14" s="5">
        <v>3574</v>
      </c>
      <c r="E14" s="5">
        <v>4849</v>
      </c>
      <c r="F14" s="13">
        <f>(D14-E14)/67997*100</f>
        <v>-1.875082724237834</v>
      </c>
    </row>
    <row r="15" spans="1:6" ht="9" customHeight="1">
      <c r="A15" s="8" t="s">
        <v>7</v>
      </c>
      <c r="B15" s="5">
        <v>11671</v>
      </c>
      <c r="C15" s="5">
        <v>10147</v>
      </c>
      <c r="D15" s="5">
        <v>407</v>
      </c>
      <c r="E15" s="5">
        <v>660</v>
      </c>
      <c r="F15" s="13">
        <f>(D15-E15)/11743*100</f>
        <v>-2.1544750063867837</v>
      </c>
    </row>
    <row r="16" spans="1:6" ht="9" customHeight="1">
      <c r="A16" s="8" t="s">
        <v>8</v>
      </c>
      <c r="B16" s="5">
        <v>28588</v>
      </c>
      <c r="C16" s="5">
        <v>24400</v>
      </c>
      <c r="D16" s="5">
        <v>1160</v>
      </c>
      <c r="E16" s="5">
        <v>1666</v>
      </c>
      <c r="F16" s="13">
        <f>(D16-E16)/28540*100</f>
        <v>-1.7729502452697967</v>
      </c>
    </row>
    <row r="17" spans="1:6" ht="9" customHeight="1">
      <c r="A17" s="8" t="s">
        <v>9</v>
      </c>
      <c r="B17" s="5">
        <v>46783</v>
      </c>
      <c r="C17" s="5">
        <v>35931</v>
      </c>
      <c r="D17" s="5">
        <v>1671</v>
      </c>
      <c r="E17" s="5">
        <v>2364</v>
      </c>
      <c r="F17" s="13">
        <f>(D17-E17)/46210*100</f>
        <v>-1.499675394936161</v>
      </c>
    </row>
    <row r="18" spans="1:6" ht="9" customHeight="1">
      <c r="A18" s="8" t="s">
        <v>10</v>
      </c>
      <c r="B18" s="5">
        <v>17440</v>
      </c>
      <c r="C18" s="5">
        <v>15059</v>
      </c>
      <c r="D18" s="5">
        <v>822</v>
      </c>
      <c r="E18" s="12">
        <v>1109</v>
      </c>
      <c r="F18" s="13">
        <f>(D18-E18)/17389*100</f>
        <v>-1.6504686871010408</v>
      </c>
    </row>
    <row r="19" spans="1:6" ht="9" customHeight="1">
      <c r="A19" s="8" t="s">
        <v>11</v>
      </c>
      <c r="B19" s="5">
        <v>3211</v>
      </c>
      <c r="C19" s="5">
        <v>2869</v>
      </c>
      <c r="D19" s="5">
        <v>119</v>
      </c>
      <c r="E19" s="5">
        <v>198</v>
      </c>
      <c r="F19" s="13">
        <f>(D19-E19)/3235*100</f>
        <v>-2.4420401854714067</v>
      </c>
    </row>
    <row r="20" spans="1:6" ht="9" customHeight="1">
      <c r="A20" s="8" t="s">
        <v>12</v>
      </c>
      <c r="B20" s="5">
        <v>58918</v>
      </c>
      <c r="C20" s="5">
        <v>47994</v>
      </c>
      <c r="D20" s="5">
        <v>2309</v>
      </c>
      <c r="E20" s="5">
        <v>3918</v>
      </c>
      <c r="F20" s="13">
        <f>(D20-E20)/59675*100</f>
        <v>-2.696271470465019</v>
      </c>
    </row>
    <row r="21" spans="1:6" ht="9" customHeight="1">
      <c r="A21" s="8" t="s">
        <v>13</v>
      </c>
      <c r="B21" s="5">
        <v>42261</v>
      </c>
      <c r="C21" s="5">
        <v>36167</v>
      </c>
      <c r="D21" s="5">
        <v>1459</v>
      </c>
      <c r="E21" s="5">
        <v>2767</v>
      </c>
      <c r="F21" s="13">
        <f>(D21-E21)/42744*100</f>
        <v>-3.060078607523863</v>
      </c>
    </row>
    <row r="22" spans="1:6" ht="9" customHeight="1">
      <c r="A22" s="8" t="s">
        <v>14</v>
      </c>
      <c r="B22" s="5">
        <v>5961</v>
      </c>
      <c r="C22" s="5">
        <v>5006</v>
      </c>
      <c r="D22" s="5">
        <v>195</v>
      </c>
      <c r="E22" s="5">
        <v>311</v>
      </c>
      <c r="F22" s="13">
        <f>(D22-E22)/5981*100</f>
        <v>-1.9394750041799032</v>
      </c>
    </row>
    <row r="23" spans="1:6" ht="9" customHeight="1">
      <c r="A23" s="8" t="s">
        <v>15</v>
      </c>
      <c r="B23" s="5">
        <v>19619</v>
      </c>
      <c r="C23" s="5">
        <v>17693</v>
      </c>
      <c r="D23" s="5">
        <v>635</v>
      </c>
      <c r="E23" s="5">
        <v>1485</v>
      </c>
      <c r="F23" s="13">
        <f>(D23-E23)/20104*100</f>
        <v>-4.2280143255073614</v>
      </c>
    </row>
    <row r="24" spans="1:6" ht="9" customHeight="1">
      <c r="A24" s="8" t="s">
        <v>16</v>
      </c>
      <c r="B24" s="5">
        <v>45371</v>
      </c>
      <c r="C24" s="5">
        <v>39211</v>
      </c>
      <c r="D24" s="5">
        <v>1265</v>
      </c>
      <c r="E24" s="5">
        <v>1840</v>
      </c>
      <c r="F24" s="13">
        <f>(D24-E24)/44909*100</f>
        <v>-1.2803669643055957</v>
      </c>
    </row>
    <row r="25" spans="1:6" ht="9" customHeight="1">
      <c r="A25" s="8" t="s">
        <v>17</v>
      </c>
      <c r="B25" s="5">
        <v>16821</v>
      </c>
      <c r="C25" s="5">
        <v>15245</v>
      </c>
      <c r="D25" s="5">
        <v>693</v>
      </c>
      <c r="E25" s="5">
        <v>851</v>
      </c>
      <c r="F25" s="13">
        <f>(D25-E25)/16744*100</f>
        <v>-0.9436215957955087</v>
      </c>
    </row>
    <row r="26" spans="1:6" s="21" customFormat="1" ht="9" customHeight="1">
      <c r="A26" s="18" t="s">
        <v>25</v>
      </c>
      <c r="B26" s="19">
        <v>756898</v>
      </c>
      <c r="C26" s="19">
        <v>643530</v>
      </c>
      <c r="D26" s="19">
        <v>29819</v>
      </c>
      <c r="E26" s="19">
        <v>43999</v>
      </c>
      <c r="F26" s="20">
        <f>(D26-E26)/760200*100</f>
        <v>-1.8652986056300973</v>
      </c>
    </row>
    <row r="27" spans="1:6" ht="4.5" customHeight="1">
      <c r="A27" s="10"/>
      <c r="B27" s="11"/>
      <c r="C27" s="11"/>
      <c r="D27" s="11"/>
      <c r="E27" s="11"/>
      <c r="F27" s="14"/>
    </row>
    <row r="28" ht="9" customHeight="1"/>
    <row r="29" spans="1:2" ht="9" customHeight="1">
      <c r="A29" s="7" t="s">
        <v>18</v>
      </c>
      <c r="B29" s="6"/>
    </row>
    <row r="30" ht="9" customHeight="1">
      <c r="A30" s="6" t="s">
        <v>31</v>
      </c>
    </row>
    <row r="31" ht="9" customHeight="1">
      <c r="A31" s="6" t="s">
        <v>19</v>
      </c>
    </row>
  </sheetData>
  <mergeCells count="6">
    <mergeCell ref="F3:F4"/>
    <mergeCell ref="E3:E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2005-11-28T15:12:44Z</cp:lastPrinted>
  <dcterms:created xsi:type="dcterms:W3CDTF">1996-11-05T10:16:36Z</dcterms:created>
  <dcterms:modified xsi:type="dcterms:W3CDTF">2007-10-18T15:48:45Z</dcterms:modified>
  <cp:category/>
  <cp:version/>
  <cp:contentType/>
  <cp:contentStatus/>
</cp:coreProperties>
</file>