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6" yWindow="64616" windowWidth="24160" windowHeight="16980" tabRatio="803" activeTab="0"/>
  </bookViews>
  <sheets>
    <sheet name="22.2" sheetId="1" r:id="rId1"/>
  </sheets>
  <definedNames/>
  <calcPr fullCalcOnLoad="1"/>
</workbook>
</file>

<file path=xl/sharedStrings.xml><?xml version="1.0" encoding="utf-8"?>
<sst xmlns="http://schemas.openxmlformats.org/spreadsheetml/2006/main" count="28" uniqueCount="20">
  <si>
    <t xml:space="preserve">ANNI
PROVINCE                        </t>
  </si>
  <si>
    <r>
      <t>Fonte</t>
    </r>
    <r>
      <rPr>
        <sz val="7"/>
        <rFont val="Arial"/>
        <family val="0"/>
      </rPr>
      <t>:  Ministero per i Beni e le Attività Culturali</t>
    </r>
  </si>
  <si>
    <t>-</t>
  </si>
  <si>
    <t xml:space="preserve">Tavola 22.2  Istituti statali d'antichità e d'arte (musei, monumenti, aree archeologiche)  e circuiti              </t>
  </si>
  <si>
    <t>Istituti e circuiti (a)</t>
  </si>
  <si>
    <t>2006 - DATI PROVINCIALI</t>
  </si>
  <si>
    <r>
      <t xml:space="preserve">                      museali statali per provincia, tipologia, visitatori ed introiti lordi </t>
    </r>
    <r>
      <rPr>
        <i/>
        <sz val="9"/>
        <rFont val="Arial"/>
        <family val="2"/>
      </rPr>
      <t>(valori in euro)</t>
    </r>
    <r>
      <rPr>
        <b/>
        <sz val="9"/>
        <rFont val="Arial"/>
        <family val="2"/>
      </rPr>
      <t xml:space="preserve"> - Anno 2006                               </t>
    </r>
  </si>
  <si>
    <t>Totale</t>
  </si>
  <si>
    <t>Imperia</t>
  </si>
  <si>
    <t>Savona</t>
  </si>
  <si>
    <t>Genova</t>
  </si>
  <si>
    <t>La Spezia</t>
  </si>
  <si>
    <t>LIGURIA</t>
  </si>
  <si>
    <t>ITALIA</t>
  </si>
  <si>
    <t>Visitatori</t>
  </si>
  <si>
    <t>con ingresso a pagamento</t>
  </si>
  <si>
    <t xml:space="preserve">con ingresso gratuito  </t>
  </si>
  <si>
    <t>Paganti</t>
  </si>
  <si>
    <t>Non paganti</t>
  </si>
  <si>
    <r>
      <t xml:space="preserve">Introiti
lordi
</t>
    </r>
    <r>
      <rPr>
        <sz val="8"/>
        <rFont val="Arial"/>
        <family val="0"/>
      </rPr>
      <t>€</t>
    </r>
  </si>
</sst>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IR£&quot;#,##0;\-&quot;IR£&quot;#,##0"/>
    <numFmt numFmtId="191" formatCode="&quot;IR£&quot;#,##0;[Red]\-&quot;IR£&quot;#,##0"/>
    <numFmt numFmtId="192" formatCode="&quot;IR£&quot;#,##0.00;\-&quot;IR£&quot;#,##0.00"/>
    <numFmt numFmtId="193" formatCode="&quot;IR£&quot;#,##0.00;[Red]\-&quot;IR£&quot;#,##0.00"/>
    <numFmt numFmtId="194" formatCode="_-&quot;IR£&quot;* #,##0_-;\-&quot;IR£&quot;* #,##0_-;_-&quot;IR£&quot;* &quot;-&quot;_-;_-@_-"/>
    <numFmt numFmtId="195" formatCode="_-&quot;IR£&quot;* #,##0.00_-;\-&quot;IR£&quot;* #,##0.00_-;_-&quot;IR£&quot;* &quot;-&quot;??_-;_-@_-"/>
    <numFmt numFmtId="196" formatCode="#,##0;[Red]#,##0"/>
    <numFmt numFmtId="197" formatCode="General_)"/>
    <numFmt numFmtId="198" formatCode="0;[Red]0"/>
    <numFmt numFmtId="199" formatCode="_-* #,##0_-;\-* #,##0_-;_-* &quot;-&quot;??_-;_-@_-"/>
    <numFmt numFmtId="200" formatCode="0.0"/>
    <numFmt numFmtId="201" formatCode="0.0;[Red]0.0"/>
    <numFmt numFmtId="202" formatCode="#,##0.0"/>
    <numFmt numFmtId="203" formatCode="#,##0.000"/>
    <numFmt numFmtId="204" formatCode="#,##0_ ;\-#,##0\ "/>
    <numFmt numFmtId="205" formatCode="_-* #,##0.0_-;\-* #,##0.0_-;_-* &quot;-&quot;??_-;_-@_-"/>
    <numFmt numFmtId="206" formatCode="#,##0.00_ ;\-#,##0.00\ "/>
    <numFmt numFmtId="207" formatCode="&quot;Sì&quot;;&quot;Sì&quot;;&quot;No&quot;"/>
    <numFmt numFmtId="208" formatCode="&quot;Vero&quot;;&quot;Vero&quot;;&quot;Falso&quot;"/>
    <numFmt numFmtId="209" formatCode="&quot;Attivo&quot;;&quot;Attivo&quot;;&quot;Disattivo&quot;"/>
    <numFmt numFmtId="210" formatCode="_-* #,##0.0_-;\-* #,##0.0_-;_-* &quot;-&quot;?_-;_-@_-"/>
    <numFmt numFmtId="211" formatCode="0.000"/>
    <numFmt numFmtId="212" formatCode="0.0%"/>
  </numFmts>
  <fonts count="16">
    <font>
      <sz val="10"/>
      <name val="Arial"/>
      <family val="0"/>
    </font>
    <font>
      <b/>
      <sz val="9"/>
      <name val="Arial"/>
      <family val="2"/>
    </font>
    <font>
      <sz val="9"/>
      <name val="Arial"/>
      <family val="2"/>
    </font>
    <font>
      <sz val="8"/>
      <name val="Arial"/>
      <family val="0"/>
    </font>
    <font>
      <b/>
      <sz val="10"/>
      <name val="Arial"/>
      <family val="2"/>
    </font>
    <font>
      <i/>
      <sz val="7"/>
      <name val="Arial"/>
      <family val="2"/>
    </font>
    <font>
      <sz val="7"/>
      <name val="Arial"/>
      <family val="0"/>
    </font>
    <font>
      <sz val="10"/>
      <color indexed="8"/>
      <name val="MS Sans Serif"/>
      <family val="0"/>
    </font>
    <font>
      <i/>
      <sz val="9"/>
      <name val="Arial"/>
      <family val="2"/>
    </font>
    <font>
      <sz val="7"/>
      <color indexed="8"/>
      <name val="Arial"/>
      <family val="2"/>
    </font>
    <font>
      <b/>
      <sz val="7"/>
      <name val="Arial"/>
      <family val="2"/>
    </font>
    <font>
      <sz val="8"/>
      <name val="Tahoma"/>
      <family val="2"/>
    </font>
    <font>
      <b/>
      <i/>
      <sz val="8"/>
      <name val="Tahoma"/>
      <family val="2"/>
    </font>
    <font>
      <u val="single"/>
      <sz val="10"/>
      <color indexed="12"/>
      <name val="Arial"/>
      <family val="0"/>
    </font>
    <font>
      <u val="single"/>
      <sz val="10"/>
      <color indexed="36"/>
      <name val="Arial"/>
      <family val="0"/>
    </font>
    <font>
      <b/>
      <sz val="7"/>
      <color indexed="8"/>
      <name val="Arial"/>
      <family val="2"/>
    </font>
  </fonts>
  <fills count="3">
    <fill>
      <patternFill/>
    </fill>
    <fill>
      <patternFill patternType="gray125"/>
    </fill>
    <fill>
      <patternFill patternType="solid">
        <fgColor indexed="26"/>
        <bgColor indexed="64"/>
      </patternFill>
    </fill>
  </fills>
  <borders count="6">
    <border>
      <left/>
      <right/>
      <top/>
      <bottom/>
      <diagonal/>
    </border>
    <border>
      <left>
        <color indexed="63"/>
      </left>
      <right>
        <color indexed="63"/>
      </right>
      <top>
        <color indexed="63"/>
      </top>
      <bottom style="hair">
        <color indexed="21"/>
      </bottom>
    </border>
    <border>
      <left style="thin">
        <color indexed="21"/>
      </left>
      <right style="thin">
        <color indexed="21"/>
      </right>
      <top style="thin">
        <color indexed="21"/>
      </top>
      <bottom style="thin">
        <color indexed="21"/>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1" fontId="0" fillId="0" borderId="0" applyFont="0" applyFill="0" applyBorder="0" applyAlignment="0" applyProtection="0"/>
    <xf numFmtId="0" fontId="0" fillId="0" borderId="0">
      <alignment/>
      <protection/>
    </xf>
    <xf numFmtId="0" fontId="7" fillId="0" borderId="0" applyNumberFormat="0" applyFont="0" applyFill="0" applyBorder="0" applyAlignment="0" applyProtection="0"/>
    <xf numFmtId="0" fontId="7" fillId="0" borderId="0" applyNumberFormat="0" applyFont="0" applyFill="0" applyBorder="0" applyAlignment="0" applyProtection="0"/>
    <xf numFmtId="0" fontId="0" fillId="0" borderId="0">
      <alignment/>
      <protection/>
    </xf>
    <xf numFmtId="9" fontId="0" fillId="0" borderId="0" applyFont="0" applyFill="0" applyBorder="0" applyAlignment="0" applyProtection="0"/>
    <xf numFmtId="49" fontId="11" fillId="0" borderId="1">
      <alignment vertical="center" wrapText="1"/>
      <protection/>
    </xf>
    <xf numFmtId="49" fontId="12" fillId="2" borderId="2">
      <alignment horizontal="center" vertical="center" wrapText="1"/>
      <protection/>
    </xf>
    <xf numFmtId="175" fontId="0" fillId="0" borderId="0" applyFont="0" applyFill="0" applyBorder="0" applyAlignment="0" applyProtection="0"/>
    <xf numFmtId="174" fontId="0" fillId="0" borderId="0" applyFont="0" applyFill="0" applyBorder="0" applyAlignment="0" applyProtection="0"/>
    <xf numFmtId="43" fontId="0" fillId="0" borderId="0" applyFont="0" applyFill="0" applyBorder="0" applyAlignment="0" applyProtection="0"/>
  </cellStyleXfs>
  <cellXfs count="60">
    <xf numFmtId="0" fontId="0" fillId="0" borderId="0" xfId="0" applyAlignment="1">
      <alignment/>
    </xf>
    <xf numFmtId="0" fontId="1" fillId="0" borderId="0" xfId="0" applyFont="1" applyFill="1" applyBorder="1" applyAlignment="1">
      <alignment vertical="top"/>
    </xf>
    <xf numFmtId="0" fontId="2" fillId="0" borderId="0" xfId="0" applyFont="1" applyFill="1" applyAlignment="1">
      <alignment wrapText="1"/>
    </xf>
    <xf numFmtId="0" fontId="2" fillId="0" borderId="0" xfId="0" applyFont="1" applyFill="1" applyAlignment="1">
      <alignment/>
    </xf>
    <xf numFmtId="0" fontId="0" fillId="0" borderId="0" xfId="0" applyFill="1" applyAlignment="1">
      <alignment/>
    </xf>
    <xf numFmtId="0" fontId="1" fillId="0" borderId="3" xfId="0" applyFont="1" applyFill="1" applyBorder="1" applyAlignment="1">
      <alignment vertical="top"/>
    </xf>
    <xf numFmtId="0" fontId="2" fillId="0" borderId="3" xfId="0" applyFont="1" applyFill="1" applyBorder="1" applyAlignment="1">
      <alignment wrapText="1"/>
    </xf>
    <xf numFmtId="197" fontId="6" fillId="0" borderId="0" xfId="20" applyFont="1" applyFill="1" applyBorder="1" applyAlignment="1">
      <alignment/>
    </xf>
    <xf numFmtId="196" fontId="6" fillId="0" borderId="3" xfId="19" applyNumberFormat="1" applyFont="1" applyFill="1" applyBorder="1" applyAlignment="1" applyProtection="1">
      <alignment horizontal="right"/>
      <protection/>
    </xf>
    <xf numFmtId="41" fontId="6" fillId="0" borderId="0" xfId="17" applyFont="1" applyFill="1" applyBorder="1" applyAlignment="1">
      <alignment/>
    </xf>
    <xf numFmtId="0" fontId="6" fillId="0" borderId="0" xfId="0" applyFont="1" applyFill="1" applyBorder="1" applyAlignment="1">
      <alignment horizontal="left" wrapText="1"/>
    </xf>
    <xf numFmtId="3" fontId="9" fillId="0" borderId="0" xfId="17" applyNumberFormat="1" applyFont="1" applyFill="1" applyBorder="1" applyAlignment="1">
      <alignment horizontal="right" wrapText="1"/>
    </xf>
    <xf numFmtId="202" fontId="6" fillId="0" borderId="0" xfId="0" applyNumberFormat="1" applyFont="1" applyFill="1" applyAlignment="1">
      <alignment horizontal="right"/>
    </xf>
    <xf numFmtId="0" fontId="6" fillId="0" borderId="0" xfId="0" applyFont="1" applyFill="1" applyAlignment="1">
      <alignment/>
    </xf>
    <xf numFmtId="3" fontId="6" fillId="0" borderId="0" xfId="0" applyNumberFormat="1" applyFont="1" applyFill="1" applyBorder="1" applyAlignment="1" quotePrefix="1">
      <alignment horizontal="right"/>
    </xf>
    <xf numFmtId="3" fontId="6" fillId="0" borderId="0" xfId="0" applyNumberFormat="1" applyFont="1" applyFill="1" applyBorder="1" applyAlignment="1">
      <alignment horizontal="right"/>
    </xf>
    <xf numFmtId="0" fontId="6" fillId="0" borderId="0" xfId="0" applyFont="1" applyFill="1" applyAlignment="1">
      <alignment horizontal="right"/>
    </xf>
    <xf numFmtId="202" fontId="6" fillId="0" borderId="0" xfId="0" applyNumberFormat="1" applyFont="1" applyFill="1" applyAlignment="1" quotePrefix="1">
      <alignment horizontal="right"/>
    </xf>
    <xf numFmtId="202" fontId="6" fillId="0" borderId="0" xfId="0" applyNumberFormat="1" applyFont="1" applyFill="1" applyAlignment="1">
      <alignment/>
    </xf>
    <xf numFmtId="0" fontId="10" fillId="0" borderId="0" xfId="0" applyFont="1" applyFill="1" applyBorder="1" applyAlignment="1">
      <alignment horizontal="left" wrapText="1"/>
    </xf>
    <xf numFmtId="3" fontId="10" fillId="0" borderId="0" xfId="17" applyNumberFormat="1" applyFont="1" applyFill="1" applyBorder="1" applyAlignment="1">
      <alignment horizontal="right"/>
    </xf>
    <xf numFmtId="41" fontId="10" fillId="0" borderId="0" xfId="17" applyFont="1" applyFill="1" applyBorder="1" applyAlignment="1">
      <alignment horizontal="right"/>
    </xf>
    <xf numFmtId="202" fontId="10" fillId="0" borderId="0" xfId="0" applyNumberFormat="1" applyFont="1" applyFill="1" applyAlignment="1">
      <alignment/>
    </xf>
    <xf numFmtId="0" fontId="10" fillId="0" borderId="0" xfId="0" applyFont="1" applyFill="1" applyAlignment="1">
      <alignment/>
    </xf>
    <xf numFmtId="0" fontId="10" fillId="0" borderId="3" xfId="0" applyFont="1" applyFill="1" applyBorder="1" applyAlignment="1">
      <alignment horizontal="left" wrapText="1"/>
    </xf>
    <xf numFmtId="3" fontId="10" fillId="0" borderId="3" xfId="0" applyNumberFormat="1" applyFont="1" applyFill="1" applyBorder="1" applyAlignment="1">
      <alignment horizontal="right"/>
    </xf>
    <xf numFmtId="3" fontId="10" fillId="0" borderId="3" xfId="17" applyNumberFormat="1" applyFont="1" applyFill="1" applyBorder="1" applyAlignment="1">
      <alignment horizontal="right"/>
    </xf>
    <xf numFmtId="41" fontId="10" fillId="0" borderId="3" xfId="17" applyFont="1" applyFill="1" applyBorder="1" applyAlignment="1">
      <alignment horizontal="right"/>
    </xf>
    <xf numFmtId="202" fontId="10" fillId="0" borderId="3" xfId="0" applyNumberFormat="1" applyFont="1" applyFill="1" applyBorder="1" applyAlignment="1">
      <alignment/>
    </xf>
    <xf numFmtId="0" fontId="5" fillId="0" borderId="0" xfId="0" applyFont="1" applyFill="1" applyAlignment="1">
      <alignment/>
    </xf>
    <xf numFmtId="4" fontId="10" fillId="0" borderId="0" xfId="17" applyNumberFormat="1" applyFont="1" applyFill="1" applyBorder="1" applyAlignment="1">
      <alignment horizontal="right"/>
    </xf>
    <xf numFmtId="0" fontId="4" fillId="0" borderId="0" xfId="0" applyFont="1" applyFill="1" applyAlignment="1">
      <alignment/>
    </xf>
    <xf numFmtId="196" fontId="6" fillId="0" borderId="4" xfId="19" applyNumberFormat="1" applyFont="1" applyFill="1" applyBorder="1" applyAlignment="1" applyProtection="1">
      <alignment horizontal="center" vertical="center"/>
      <protection/>
    </xf>
    <xf numFmtId="196" fontId="6" fillId="0" borderId="4" xfId="19" applyNumberFormat="1" applyFont="1" applyFill="1" applyBorder="1" applyAlignment="1" applyProtection="1">
      <alignment horizontal="center" vertical="center" wrapText="1"/>
      <protection/>
    </xf>
    <xf numFmtId="196" fontId="6" fillId="0" borderId="5" xfId="19" applyNumberFormat="1" applyFont="1" applyFill="1" applyBorder="1" applyAlignment="1" applyProtection="1">
      <alignment horizontal="right" wrapText="1"/>
      <protection/>
    </xf>
    <xf numFmtId="196" fontId="6" fillId="0" borderId="3" xfId="19" applyNumberFormat="1" applyFont="1" applyFill="1" applyBorder="1" applyAlignment="1" applyProtection="1">
      <alignment horizontal="right" wrapText="1"/>
      <protection/>
    </xf>
    <xf numFmtId="196" fontId="6" fillId="0" borderId="3" xfId="19" applyNumberFormat="1" applyFont="1" applyFill="1" applyBorder="1" applyAlignment="1">
      <alignment horizontal="right"/>
    </xf>
    <xf numFmtId="197" fontId="6" fillId="0" borderId="0" xfId="20" applyFont="1" applyFill="1" applyBorder="1" applyAlignment="1">
      <alignment horizontal="right"/>
    </xf>
    <xf numFmtId="3" fontId="6" fillId="0" borderId="0" xfId="17" applyNumberFormat="1" applyFont="1" applyFill="1" applyBorder="1" applyAlignment="1">
      <alignment horizontal="right"/>
    </xf>
    <xf numFmtId="41" fontId="6" fillId="0" borderId="0" xfId="17" applyFont="1" applyFill="1" applyBorder="1" applyAlignment="1">
      <alignment horizontal="right"/>
    </xf>
    <xf numFmtId="202" fontId="6" fillId="0" borderId="0" xfId="17" applyNumberFormat="1" applyFont="1" applyFill="1" applyBorder="1" applyAlignment="1">
      <alignment horizontal="right"/>
    </xf>
    <xf numFmtId="3" fontId="9" fillId="0" borderId="0" xfId="17" applyNumberFormat="1" applyFont="1" applyFill="1" applyBorder="1" applyAlignment="1" quotePrefix="1">
      <alignment horizontal="right" wrapText="1"/>
    </xf>
    <xf numFmtId="41" fontId="9" fillId="0" borderId="0" xfId="17" applyFont="1" applyFill="1" applyBorder="1" applyAlignment="1">
      <alignment horizontal="right" wrapText="1"/>
    </xf>
    <xf numFmtId="41" fontId="6" fillId="0" borderId="0" xfId="0" applyNumberFormat="1" applyFont="1" applyFill="1" applyAlignment="1">
      <alignment/>
    </xf>
    <xf numFmtId="3" fontId="15" fillId="0" borderId="3" xfId="17" applyNumberFormat="1" applyFont="1" applyFill="1" applyBorder="1" applyAlignment="1" quotePrefix="1">
      <alignment horizontal="right" wrapText="1"/>
    </xf>
    <xf numFmtId="3" fontId="15" fillId="0" borderId="3" xfId="17" applyNumberFormat="1" applyFont="1" applyFill="1" applyBorder="1" applyAlignment="1">
      <alignment horizontal="right" wrapText="1"/>
    </xf>
    <xf numFmtId="41" fontId="10" fillId="0" borderId="0" xfId="0" applyNumberFormat="1" applyFont="1" applyFill="1" applyAlignment="1">
      <alignment/>
    </xf>
    <xf numFmtId="0" fontId="10" fillId="0" borderId="0" xfId="0" applyFont="1" applyFill="1" applyBorder="1" applyAlignment="1">
      <alignment wrapText="1"/>
    </xf>
    <xf numFmtId="4" fontId="6" fillId="0" borderId="0" xfId="0" applyNumberFormat="1" applyFont="1" applyFill="1" applyAlignment="1">
      <alignment horizontal="right"/>
    </xf>
    <xf numFmtId="4" fontId="6" fillId="0" borderId="0" xfId="0" applyNumberFormat="1" applyFont="1" applyFill="1" applyAlignment="1">
      <alignment/>
    </xf>
    <xf numFmtId="0" fontId="6" fillId="0" borderId="0" xfId="0" applyFont="1" applyFill="1" applyAlignment="1">
      <alignment/>
    </xf>
    <xf numFmtId="0" fontId="6" fillId="0" borderId="0" xfId="0" applyNumberFormat="1" applyFont="1" applyFill="1" applyAlignment="1">
      <alignment/>
    </xf>
    <xf numFmtId="196" fontId="6" fillId="0" borderId="3" xfId="19" applyNumberFormat="1" applyFont="1" applyFill="1" applyBorder="1" applyAlignment="1" applyProtection="1">
      <alignment horizontal="left" vertical="center" wrapText="1"/>
      <protection/>
    </xf>
    <xf numFmtId="0" fontId="6" fillId="0" borderId="0" xfId="0" applyFont="1" applyFill="1" applyBorder="1" applyAlignment="1">
      <alignment horizontal="center"/>
    </xf>
    <xf numFmtId="0" fontId="6" fillId="0" borderId="0" xfId="0" applyFont="1" applyFill="1" applyAlignment="1">
      <alignment horizontal="center"/>
    </xf>
    <xf numFmtId="196" fontId="6" fillId="0" borderId="4" xfId="19" applyNumberFormat="1" applyFont="1" applyFill="1" applyBorder="1" applyAlignment="1" applyProtection="1">
      <alignment horizontal="right" vertical="center" wrapText="1"/>
      <protection/>
    </xf>
    <xf numFmtId="196" fontId="6" fillId="0" borderId="3" xfId="19" applyNumberFormat="1" applyFont="1" applyFill="1" applyBorder="1" applyAlignment="1" applyProtection="1">
      <alignment horizontal="right" vertical="center" wrapText="1"/>
      <protection/>
    </xf>
    <xf numFmtId="196" fontId="6" fillId="0" borderId="4" xfId="19" applyNumberFormat="1" applyFont="1" applyFill="1" applyBorder="1" applyAlignment="1" applyProtection="1">
      <alignment horizontal="left" vertical="center" wrapText="1"/>
      <protection/>
    </xf>
    <xf numFmtId="196" fontId="6" fillId="0" borderId="5" xfId="19" applyNumberFormat="1" applyFont="1" applyFill="1" applyBorder="1" applyAlignment="1" applyProtection="1">
      <alignment horizontal="center" vertical="center"/>
      <protection/>
    </xf>
    <xf numFmtId="196" fontId="6" fillId="0" borderId="5" xfId="19" applyNumberFormat="1" applyFont="1" applyFill="1" applyBorder="1" applyAlignment="1" applyProtection="1">
      <alignment horizontal="center" vertical="center" wrapText="1"/>
      <protection/>
    </xf>
  </cellXfs>
  <cellStyles count="14">
    <cellStyle name="Normal" xfId="0"/>
    <cellStyle name="Hyperlink" xfId="15"/>
    <cellStyle name="Followed Hyperlink" xfId="16"/>
    <cellStyle name="Comma [0]" xfId="17"/>
    <cellStyle name="Normale_bib 8.3-8.4" xfId="18"/>
    <cellStyle name="Normale_Tavola 4" xfId="19"/>
    <cellStyle name="Normale_Tavola 5" xfId="20"/>
    <cellStyle name="Normale_tavole istat_2003" xfId="21"/>
    <cellStyle name="Percent" xfId="22"/>
    <cellStyle name="T_fiancata" xfId="23"/>
    <cellStyle name="T_intestazione bassa" xfId="24"/>
    <cellStyle name="Currency" xfId="25"/>
    <cellStyle name="Currency [0]" xfId="26"/>
    <cellStyle name="Comma" xfId="27"/>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38100</xdr:rowOff>
    </xdr:from>
    <xdr:to>
      <xdr:col>10</xdr:col>
      <xdr:colOff>104775</xdr:colOff>
      <xdr:row>25</xdr:row>
      <xdr:rowOff>85725</xdr:rowOff>
    </xdr:to>
    <xdr:sp>
      <xdr:nvSpPr>
        <xdr:cNvPr id="1" name="TextBox 1"/>
        <xdr:cNvSpPr txBox="1">
          <a:spLocks noChangeArrowheads="1"/>
        </xdr:cNvSpPr>
      </xdr:nvSpPr>
      <xdr:spPr>
        <a:xfrm>
          <a:off x="0" y="2371725"/>
          <a:ext cx="5476875" cy="1285875"/>
        </a:xfrm>
        <a:prstGeom prst="rect">
          <a:avLst/>
        </a:prstGeom>
        <a:noFill/>
        <a:ln w="9525" cmpd="sng">
          <a:noFill/>
        </a:ln>
      </xdr:spPr>
      <xdr:txBody>
        <a:bodyPr vertOverflow="clip" wrap="square"/>
        <a:p>
          <a:pPr algn="l">
            <a:defRPr/>
          </a:pPr>
          <a:r>
            <a:rPr lang="en-US" cap="none" sz="700" b="0" i="0" u="none" baseline="0">
              <a:latin typeface="Arial"/>
              <a:ea typeface="Arial"/>
              <a:cs typeface="Arial"/>
            </a:rPr>
            <a:t>(a) I circuiti museali prevedono un biglietto d'ingresso cumulativo che permette l'ingresso a diversi istituti museali (sono 2 in Liguria e 35 in tutta Italia):
- il "Circuito museale" di Genova, operativo da luglio 1999, comprende la Galleria Nazionale di Palazzo Spinola e la Galleria di Palazzo Reale ( per il quale i dati sono disaggregati in base al luogo di vendita dei biglietti - a Pal. Reale o a Pal. Spinola) ; 
- il Circuito "Museum card", attivo da aprile 2001, in convenzione con il Comune di Genova, permette l'accesso ad un gruppo di musei civici e statali (anche nel 2006 i dati non sono stati rilevati).
Il numero di visitatori e gli introiti dei circuiti museali sono calcolati separatamente, pertanto tali dati non sono ricompresi in quelli dei singoli Istituti museali  che costituiscono il Circuito, in quanto non è possibile rilevare il passaggio del visitatore, in assenza di un sistema di rilevazione degli accessi.
Gli introiti sono calcolati al lordo dell'eventuale quota spettante al concessionario della biglietteria, ove presente (Genova - Galleria Nazionale della Liguria e Galleria Nazionale di Palazzo Spinola; Ortonovo - Museo Archeologico Nazionale  e Zona Archeologica di Luni)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workbookViewId="0" topLeftCell="A1">
      <selection activeCell="I15" sqref="I15"/>
    </sheetView>
  </sheetViews>
  <sheetFormatPr defaultColWidth="11.421875" defaultRowHeight="12.75"/>
  <cols>
    <col min="1" max="1" width="11.140625" style="4" customWidth="1"/>
    <col min="2" max="4" width="8.8515625" style="4" customWidth="1"/>
    <col min="5" max="5" width="1.1484375" style="4" customWidth="1"/>
    <col min="6" max="8" width="8.8515625" style="4" customWidth="1"/>
    <col min="9" max="9" width="1.1484375" style="4" customWidth="1"/>
    <col min="10" max="10" width="14.00390625" style="4" customWidth="1"/>
    <col min="11" max="11" width="12.7109375" style="4" bestFit="1" customWidth="1"/>
    <col min="12" max="16384" width="9.140625" style="4" customWidth="1"/>
  </cols>
  <sheetData>
    <row r="1" spans="1:10" s="3" customFormat="1" ht="12" customHeight="1">
      <c r="A1" s="1" t="s">
        <v>3</v>
      </c>
      <c r="B1" s="2"/>
      <c r="C1" s="2"/>
      <c r="D1" s="2"/>
      <c r="E1" s="2"/>
      <c r="F1" s="2"/>
      <c r="G1" s="2"/>
      <c r="H1" s="2"/>
      <c r="I1" s="2"/>
      <c r="J1" s="2"/>
    </row>
    <row r="2" spans="1:10" s="3" customFormat="1" ht="12" customHeight="1">
      <c r="A2" s="1" t="s">
        <v>6</v>
      </c>
      <c r="B2" s="2"/>
      <c r="C2" s="2"/>
      <c r="D2" s="2"/>
      <c r="E2" s="2"/>
      <c r="F2" s="2"/>
      <c r="G2" s="2"/>
      <c r="H2" s="2"/>
      <c r="I2" s="2"/>
      <c r="J2" s="2"/>
    </row>
    <row r="3" spans="1:10" s="3" customFormat="1" ht="12" customHeight="1">
      <c r="A3" s="5"/>
      <c r="B3" s="6"/>
      <c r="C3" s="6"/>
      <c r="D3" s="6"/>
      <c r="E3" s="6"/>
      <c r="F3" s="6"/>
      <c r="G3" s="6"/>
      <c r="H3" s="6"/>
      <c r="I3" s="6"/>
      <c r="J3" s="6"/>
    </row>
    <row r="4" spans="1:10" s="7" customFormat="1" ht="12" customHeight="1">
      <c r="A4" s="57" t="s">
        <v>0</v>
      </c>
      <c r="B4" s="58" t="s">
        <v>4</v>
      </c>
      <c r="C4" s="58"/>
      <c r="D4" s="58"/>
      <c r="E4" s="32"/>
      <c r="F4" s="59" t="s">
        <v>14</v>
      </c>
      <c r="G4" s="59"/>
      <c r="H4" s="59"/>
      <c r="I4" s="33"/>
      <c r="J4" s="55" t="s">
        <v>19</v>
      </c>
    </row>
    <row r="5" spans="1:13" s="7" customFormat="1" ht="25.5" customHeight="1">
      <c r="A5" s="52"/>
      <c r="B5" s="34" t="s">
        <v>15</v>
      </c>
      <c r="C5" s="34" t="s">
        <v>16</v>
      </c>
      <c r="D5" s="34" t="s">
        <v>7</v>
      </c>
      <c r="E5" s="35"/>
      <c r="F5" s="36" t="s">
        <v>17</v>
      </c>
      <c r="G5" s="36" t="s">
        <v>18</v>
      </c>
      <c r="H5" s="36" t="s">
        <v>7</v>
      </c>
      <c r="I5" s="8"/>
      <c r="J5" s="56"/>
      <c r="K5" s="37"/>
      <c r="M5" s="9"/>
    </row>
    <row r="6" spans="1:10" s="13" customFormat="1" ht="9" customHeight="1">
      <c r="A6" s="10">
        <v>2003</v>
      </c>
      <c r="B6" s="13">
        <v>6</v>
      </c>
      <c r="C6" s="13">
        <v>3</v>
      </c>
      <c r="D6" s="38">
        <v>9</v>
      </c>
      <c r="E6" s="38"/>
      <c r="F6" s="38">
        <v>30688</v>
      </c>
      <c r="G6" s="38">
        <v>47635</v>
      </c>
      <c r="H6" s="38">
        <v>78323</v>
      </c>
      <c r="I6" s="39"/>
      <c r="J6" s="40">
        <v>93546.5</v>
      </c>
    </row>
    <row r="7" spans="1:10" s="13" customFormat="1" ht="9" customHeight="1">
      <c r="A7" s="10">
        <v>2004</v>
      </c>
      <c r="B7" s="13">
        <v>6</v>
      </c>
      <c r="C7" s="13">
        <v>3</v>
      </c>
      <c r="D7" s="38">
        <v>9</v>
      </c>
      <c r="E7" s="38"/>
      <c r="F7" s="38">
        <v>46387</v>
      </c>
      <c r="G7" s="38">
        <v>94671</v>
      </c>
      <c r="H7" s="38">
        <v>141058</v>
      </c>
      <c r="I7" s="39"/>
      <c r="J7" s="40">
        <v>155781</v>
      </c>
    </row>
    <row r="8" spans="1:10" s="13" customFormat="1" ht="9" customHeight="1">
      <c r="A8" s="10">
        <v>2005</v>
      </c>
      <c r="B8" s="13">
        <v>6</v>
      </c>
      <c r="C8" s="13">
        <v>3</v>
      </c>
      <c r="D8" s="38">
        <v>9</v>
      </c>
      <c r="E8" s="38"/>
      <c r="F8" s="38">
        <v>30595</v>
      </c>
      <c r="G8" s="38">
        <v>51165</v>
      </c>
      <c r="H8" s="38">
        <v>81760</v>
      </c>
      <c r="I8" s="39"/>
      <c r="J8" s="40">
        <v>93239</v>
      </c>
    </row>
    <row r="9" spans="1:10" s="13" customFormat="1" ht="12" customHeight="1">
      <c r="A9" s="53" t="s">
        <v>5</v>
      </c>
      <c r="B9" s="54"/>
      <c r="C9" s="54"/>
      <c r="D9" s="54"/>
      <c r="E9" s="54"/>
      <c r="F9" s="54"/>
      <c r="G9" s="54"/>
      <c r="H9" s="54"/>
      <c r="I9" s="54"/>
      <c r="J9" s="54"/>
    </row>
    <row r="10" spans="1:12" s="13" customFormat="1" ht="9" customHeight="1">
      <c r="A10" s="10" t="s">
        <v>8</v>
      </c>
      <c r="B10" s="41">
        <v>1</v>
      </c>
      <c r="C10" s="41" t="s">
        <v>2</v>
      </c>
      <c r="D10" s="41">
        <f>SUM(B10:C10)</f>
        <v>1</v>
      </c>
      <c r="E10" s="11"/>
      <c r="F10" s="11">
        <v>4648</v>
      </c>
      <c r="G10" s="11">
        <v>8328</v>
      </c>
      <c r="H10" s="11">
        <f>SUM(F10:G10)</f>
        <v>12976</v>
      </c>
      <c r="I10" s="42"/>
      <c r="J10" s="12">
        <v>9017</v>
      </c>
      <c r="L10" s="43"/>
    </row>
    <row r="11" spans="1:12" s="13" customFormat="1" ht="9" customHeight="1">
      <c r="A11" s="10" t="s">
        <v>9</v>
      </c>
      <c r="B11" s="14" t="s">
        <v>2</v>
      </c>
      <c r="C11" s="14" t="s">
        <v>2</v>
      </c>
      <c r="D11" s="41" t="s">
        <v>2</v>
      </c>
      <c r="E11" s="15"/>
      <c r="F11" s="14" t="s">
        <v>2</v>
      </c>
      <c r="G11" s="14" t="s">
        <v>2</v>
      </c>
      <c r="H11" s="41" t="s">
        <v>2</v>
      </c>
      <c r="I11" s="16"/>
      <c r="J11" s="17" t="s">
        <v>2</v>
      </c>
      <c r="L11" s="43"/>
    </row>
    <row r="12" spans="1:12" s="13" customFormat="1" ht="9" customHeight="1">
      <c r="A12" s="10" t="s">
        <v>10</v>
      </c>
      <c r="B12" s="11">
        <v>4</v>
      </c>
      <c r="C12" s="11">
        <v>1</v>
      </c>
      <c r="D12" s="41">
        <f>SUM(B12:C12)</f>
        <v>5</v>
      </c>
      <c r="E12" s="11"/>
      <c r="F12" s="11">
        <f>8059+4448+803+322</f>
        <v>13632</v>
      </c>
      <c r="G12" s="11">
        <f>1978+14932+12160</f>
        <v>29070</v>
      </c>
      <c r="H12" s="11">
        <f>SUM(F12:G12)</f>
        <v>42702</v>
      </c>
      <c r="I12" s="42"/>
      <c r="J12" s="18">
        <f>29399+16720+4914+1985.75</f>
        <v>53018.75</v>
      </c>
      <c r="L12" s="43"/>
    </row>
    <row r="13" spans="1:12" s="13" customFormat="1" ht="9" customHeight="1">
      <c r="A13" s="10" t="s">
        <v>11</v>
      </c>
      <c r="B13" s="11">
        <v>1</v>
      </c>
      <c r="C13" s="11">
        <v>2</v>
      </c>
      <c r="D13" s="41">
        <f>SUM(B13:C13)</f>
        <v>3</v>
      </c>
      <c r="E13" s="11"/>
      <c r="F13" s="11">
        <v>8558</v>
      </c>
      <c r="G13" s="11">
        <f>1146+11691+2089</f>
        <v>14926</v>
      </c>
      <c r="H13" s="11">
        <f>SUM(F13:G13)</f>
        <v>23484</v>
      </c>
      <c r="I13" s="42"/>
      <c r="J13" s="18">
        <v>16258</v>
      </c>
      <c r="L13" s="43"/>
    </row>
    <row r="14" spans="1:12" s="23" customFormat="1" ht="9" customHeight="1">
      <c r="A14" s="19" t="s">
        <v>12</v>
      </c>
      <c r="B14" s="20">
        <v>6</v>
      </c>
      <c r="C14" s="20">
        <f>SUM(C10:C13)</f>
        <v>3</v>
      </c>
      <c r="D14" s="20">
        <v>9</v>
      </c>
      <c r="E14" s="20"/>
      <c r="F14" s="20">
        <f>SUM(F10:F13)</f>
        <v>26838</v>
      </c>
      <c r="G14" s="20">
        <f>SUM(G10:G13)</f>
        <v>52324</v>
      </c>
      <c r="H14" s="20">
        <f>SUM(F14:G14)</f>
        <v>79162</v>
      </c>
      <c r="I14" s="21"/>
      <c r="J14" s="22">
        <f>SUM(J10:J13)</f>
        <v>78293.75</v>
      </c>
      <c r="L14" s="43"/>
    </row>
    <row r="15" spans="1:12" s="23" customFormat="1" ht="9" customHeight="1">
      <c r="A15" s="24" t="s">
        <v>13</v>
      </c>
      <c r="B15" s="25">
        <v>253</v>
      </c>
      <c r="C15" s="25">
        <v>183</v>
      </c>
      <c r="D15" s="44">
        <v>436</v>
      </c>
      <c r="E15" s="26"/>
      <c r="F15" s="26">
        <v>16367903</v>
      </c>
      <c r="G15" s="26">
        <v>18185338</v>
      </c>
      <c r="H15" s="45">
        <f>SUM(F15:G15)</f>
        <v>34553241</v>
      </c>
      <c r="I15" s="27"/>
      <c r="J15" s="28">
        <v>104233257.34</v>
      </c>
      <c r="L15" s="46"/>
    </row>
    <row r="16" spans="1:10" s="31" customFormat="1" ht="5.25" customHeight="1">
      <c r="A16" s="47"/>
      <c r="B16" s="21"/>
      <c r="C16" s="21"/>
      <c r="D16" s="21"/>
      <c r="E16" s="21"/>
      <c r="F16" s="21"/>
      <c r="G16" s="21"/>
      <c r="H16" s="21"/>
      <c r="I16" s="21"/>
      <c r="J16" s="30"/>
    </row>
    <row r="17" spans="1:11" s="13" customFormat="1" ht="12" customHeight="1">
      <c r="A17" s="29" t="s">
        <v>1</v>
      </c>
      <c r="J17" s="48"/>
      <c r="K17" s="49"/>
    </row>
    <row r="18" ht="12">
      <c r="A18" s="50"/>
    </row>
    <row r="19" ht="12">
      <c r="A19" s="50"/>
    </row>
    <row r="20" ht="12">
      <c r="A20" s="50"/>
    </row>
    <row r="21" ht="12">
      <c r="A21" s="50"/>
    </row>
    <row r="22" ht="12">
      <c r="A22" s="51"/>
    </row>
    <row r="23" ht="12">
      <c r="A23" s="50"/>
    </row>
  </sheetData>
  <mergeCells count="5">
    <mergeCell ref="A9:J9"/>
    <mergeCell ref="J4:J5"/>
    <mergeCell ref="A4:A5"/>
    <mergeCell ref="B4:D4"/>
    <mergeCell ref="F4:H4"/>
  </mergeCells>
  <printOptions/>
  <pageMargins left="0.5905511811023623" right="0.5905511811023623" top="0.984251968503937" bottom="0.984251968503937" header="0.5118110236220472" footer="0.5118110236220472"/>
  <pageSetup fitToHeight="1" fitToWidth="1" horizontalDpi="600" verticalDpi="600" orientation="portrait" paperSize="9" scale="9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Marzia Montanaro</cp:lastModifiedBy>
  <cp:lastPrinted>2007-10-09T09:35:52Z</cp:lastPrinted>
  <dcterms:created xsi:type="dcterms:W3CDTF">1996-11-05T10:16:36Z</dcterms:created>
  <dcterms:modified xsi:type="dcterms:W3CDTF">2007-11-08T11:40:32Z</dcterms:modified>
  <cp:category/>
  <cp:version/>
  <cp:contentType/>
  <cp:contentStatus/>
</cp:coreProperties>
</file>