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16" yWindow="200" windowWidth="27780" windowHeight="14980" tabRatio="923" activeTab="0"/>
  </bookViews>
  <sheets>
    <sheet name="7.13 errori campionari" sheetId="1" r:id="rId1"/>
  </sheets>
  <definedNames/>
  <calcPr fullCalcOnLoad="1"/>
</workbook>
</file>

<file path=xl/sharedStrings.xml><?xml version="1.0" encoding="utf-8"?>
<sst xmlns="http://schemas.openxmlformats.org/spreadsheetml/2006/main" count="273" uniqueCount="148">
  <si>
    <t>Imperia</t>
  </si>
  <si>
    <t>Savona</t>
  </si>
  <si>
    <t>Genova</t>
  </si>
  <si>
    <t>La Spezia</t>
  </si>
  <si>
    <t>ITALIA</t>
  </si>
  <si>
    <t>LIGURIA</t>
  </si>
  <si>
    <t>Rilevazione continua sulle Forze di lavoro - Errori campionari</t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</si>
  <si>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</si>
  <si>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>In questo foglio sono riportati i parametri stimati per il modello dell'errore campionario a</t>
  </si>
  <si>
    <t>livello regionale e provinciale (espresso in termini di errore relativo percentuale).</t>
  </si>
  <si>
    <t>La formula da applicare per calcolare l'errore è:</t>
  </si>
  <si>
    <r>
      <t xml:space="preserve">dove: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</si>
  <si>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</si>
  <si>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t>limite inferiore</t>
  </si>
  <si>
    <t>limite superiore</t>
  </si>
  <si>
    <t>A</t>
  </si>
  <si>
    <t>B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</si>
  <si>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</si>
  <si>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</si>
  <si>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</si>
  <si>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</si>
  <si>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</si>
  <si>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</si>
  <si>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</si>
  <si>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</si>
  <si>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Verbania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</si>
  <si>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</si>
  <si>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</si>
  <si>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</si>
  <si>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</si>
  <si>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</si>
  <si>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</si>
  <si>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</si>
  <si>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</si>
  <si>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</si>
  <si>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</si>
  <si>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</si>
  <si>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</si>
  <si>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</si>
  <si>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</si>
  <si>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</si>
  <si>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</si>
  <si>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</si>
  <si>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</si>
  <si>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</si>
  <si>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</si>
  <si>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</si>
  <si>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</si>
  <si>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</si>
  <si>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</si>
  <si>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</si>
  <si>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</si>
  <si>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</si>
  <si>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</si>
  <si>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</si>
  <si>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</si>
  <si>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</si>
  <si>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</si>
  <si>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</si>
  <si>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</si>
  <si>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</si>
  <si>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</si>
  <si>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</si>
  <si>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</si>
  <si>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</si>
  <si>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</si>
  <si>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</si>
  <si>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Massa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</si>
  <si>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</si>
  <si>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</si>
  <si>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</si>
  <si>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</si>
  <si>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</si>
  <si>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</si>
  <si>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</si>
  <si>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</si>
  <si>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</si>
  <si>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</si>
  <si>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</si>
  <si>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</si>
  <si>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</si>
  <si>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</si>
  <si>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</si>
  <si>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</si>
  <si>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</si>
  <si>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</si>
  <si>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</si>
  <si>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</si>
  <si>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</si>
  <si>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</si>
  <si>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</si>
  <si>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</si>
  <si>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</si>
  <si>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</si>
  <si>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</si>
  <si>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</si>
  <si>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</si>
  <si>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</si>
  <si>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</si>
  <si>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</si>
  <si>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</si>
  <si>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</si>
  <si>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</si>
  <si>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</si>
  <si>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</si>
  <si>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</si>
  <si>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</si>
  <si>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</si>
  <si>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</si>
  <si>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</si>
  <si>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</si>
  <si>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</si>
  <si>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</si>
  <si>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</si>
  <si>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</si>
  <si>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</si>
  <si>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</si>
  <si>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</si>
  <si>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</si>
  <si>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</si>
  <si>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</si>
  <si>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</si>
  <si>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</si>
  <si>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</si>
  <si>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</si>
  <si>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</si>
  <si>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</si>
  <si>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</si>
  <si>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</si>
  <si>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</si>
  <si>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</si>
  <si>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</si>
  <si>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</si>
  <si>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</si>
  <si>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</si>
  <si>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STIME ED ERRORI RELATIVI PERCENTUALI (le stime sono espresse in migliaia)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</si>
  <si>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</si>
  <si>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</si>
  <si>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</si>
  <si>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</si>
  <si>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</si>
  <si>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</si>
  <si>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</si>
  <si>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</si>
  <si>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REGIONI E PROVINCE</t>
  </si>
  <si>
    <t>Parametri per il modello dell'errore campionario</t>
  </si>
  <si>
    <t>ERRORE RELATIVO %</t>
  </si>
  <si>
    <t>INTERVALLO DI CONFIDENZA</t>
  </si>
</sst>
</file>

<file path=xl/styles.xml><?xml version="1.0" encoding="utf-8"?>
<styleSheet xmlns="http://schemas.openxmlformats.org/spreadsheetml/2006/main">
  <numFmts count="6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_-* #,##0_-;\-* #,##0_-;_-* &quot;-&quot;??_-;_-@_-"/>
    <numFmt numFmtId="199" formatCode="_-* #,##0.0_-;\-* #,##0.0_-;_-* &quot;-&quot;??_-;_-@_-"/>
    <numFmt numFmtId="200" formatCode="#,##0_);\(#,##0\)"/>
    <numFmt numFmtId="201" formatCode="#,##0_ ;\-#,##0\ "/>
    <numFmt numFmtId="202" formatCode="_-* #,##0.0_-;\-* #,##0.0_-;_-* &quot;-&quot;_-;_-@_-"/>
    <numFmt numFmtId="203" formatCode="_-* #,##0.0_-;\-* #,##0.0_-;_-* &quot;-&quot;?_-;_-@_-"/>
    <numFmt numFmtId="204" formatCode="_-* #,##0.00_-;\-* #,##0.00_-;_-* &quot;-&quot;_-;_-@_-"/>
    <numFmt numFmtId="205" formatCode="#,##0.0_);\(#,##0.0\)"/>
    <numFmt numFmtId="206" formatCode="0.0000000"/>
    <numFmt numFmtId="207" formatCode="#,##0.00_);\(#,##0.00\)"/>
    <numFmt numFmtId="208" formatCode="#,##0.000_);\(#,##0.000\)"/>
    <numFmt numFmtId="209" formatCode="#,##0.0000_);\(#,##0.0000\)"/>
    <numFmt numFmtId="210" formatCode="0.00_ ;[Red]\-0.00\ "/>
    <numFmt numFmtId="211" formatCode="0_ ;[Red]\-0\ "/>
    <numFmt numFmtId="212" formatCode="0.0_ ;[Red]\-0.0\ "/>
    <numFmt numFmtId="213" formatCode="#,##0.000"/>
    <numFmt numFmtId="214" formatCode="0.00000000"/>
    <numFmt numFmtId="215" formatCode="0.000000"/>
    <numFmt numFmtId="216" formatCode="#,##0.0000"/>
    <numFmt numFmtId="217" formatCode="#,##0.00000"/>
    <numFmt numFmtId="218" formatCode="#,##0.000000"/>
    <numFmt numFmtId="219" formatCode="[$€-2]\ #.##000_);[Red]\([$€-2]\ #.##000\)"/>
    <numFmt numFmtId="220" formatCode="_-* #,##0.000_-;\-* #,##0.000_-;_-* &quot;-&quot;??_-;_-@_-"/>
  </numFmts>
  <fonts count="16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b/>
      <sz val="14"/>
      <color indexed="16"/>
      <name val="Arial"/>
      <family val="2"/>
    </font>
    <font>
      <b/>
      <sz val="11"/>
      <color indexed="16"/>
      <name val="Arial"/>
      <family val="2"/>
    </font>
    <font>
      <b/>
      <sz val="7"/>
      <color indexed="16"/>
      <name val="Arial"/>
      <family val="2"/>
    </font>
    <font>
      <sz val="7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/>
    </xf>
    <xf numFmtId="191" fontId="1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justify" vertical="top"/>
    </xf>
    <xf numFmtId="192" fontId="2" fillId="0" borderId="1" xfId="0" applyNumberFormat="1" applyFont="1" applyBorder="1" applyAlignment="1" quotePrefix="1">
      <alignment/>
    </xf>
    <xf numFmtId="3" fontId="15" fillId="0" borderId="1" xfId="0" applyNumberFormat="1" applyFont="1" applyFill="1" applyBorder="1" applyAlignment="1" applyProtection="1">
      <alignment/>
      <protection locked="0"/>
    </xf>
    <xf numFmtId="2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92" fontId="2" fillId="2" borderId="1" xfId="0" applyNumberFormat="1" applyFont="1" applyFill="1" applyBorder="1" applyAlignment="1" quotePrefix="1">
      <alignment/>
    </xf>
    <xf numFmtId="3" fontId="15" fillId="2" borderId="1" xfId="0" applyNumberFormat="1" applyFont="1" applyFill="1" applyBorder="1" applyAlignment="1" applyProtection="1">
      <alignment/>
      <protection locked="0"/>
    </xf>
    <xf numFmtId="2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92" fontId="2" fillId="0" borderId="5" xfId="0" applyNumberFormat="1" applyFont="1" applyBorder="1" applyAlignment="1" quotePrefix="1">
      <alignment/>
    </xf>
    <xf numFmtId="3" fontId="15" fillId="0" borderId="5" xfId="0" applyNumberFormat="1" applyFont="1" applyFill="1" applyBorder="1" applyAlignment="1" applyProtection="1">
      <alignment/>
      <protection locked="0"/>
    </xf>
    <xf numFmtId="2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92" fontId="2" fillId="0" borderId="6" xfId="0" applyNumberFormat="1" applyFont="1" applyBorder="1" applyAlignment="1" quotePrefix="1">
      <alignment/>
    </xf>
    <xf numFmtId="3" fontId="15" fillId="0" borderId="6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92" fontId="2" fillId="2" borderId="7" xfId="0" applyNumberFormat="1" applyFont="1" applyFill="1" applyBorder="1" applyAlignment="1" quotePrefix="1">
      <alignment/>
    </xf>
    <xf numFmtId="3" fontId="15" fillId="2" borderId="7" xfId="0" applyNumberFormat="1" applyFont="1" applyFill="1" applyBorder="1" applyAlignment="1" applyProtection="1">
      <alignment/>
      <protection locked="0"/>
    </xf>
    <xf numFmtId="2" fontId="2" fillId="2" borderId="7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192" fontId="2" fillId="2" borderId="10" xfId="0" applyNumberFormat="1" applyFont="1" applyFill="1" applyBorder="1" applyAlignment="1" quotePrefix="1">
      <alignment/>
    </xf>
    <xf numFmtId="3" fontId="15" fillId="2" borderId="10" xfId="0" applyNumberFormat="1" applyFont="1" applyFill="1" applyBorder="1" applyAlignment="1" applyProtection="1">
      <alignment/>
      <protection locked="0"/>
    </xf>
    <xf numFmtId="2" fontId="2" fillId="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2" fillId="2" borderId="12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3" fontId="2" fillId="2" borderId="13" xfId="0" applyNumberFormat="1" applyFont="1" applyFill="1" applyBorder="1" applyAlignment="1">
      <alignment horizontal="left" vertical="top"/>
    </xf>
    <xf numFmtId="3" fontId="2" fillId="2" borderId="10" xfId="0" applyNumberFormat="1" applyFont="1" applyFill="1" applyBorder="1" applyAlignment="1">
      <alignment horizontal="left" vertical="top"/>
    </xf>
    <xf numFmtId="3" fontId="2" fillId="0" borderId="5" xfId="0" applyNumberFormat="1" applyFont="1" applyBorder="1" applyAlignment="1">
      <alignment horizontal="left" vertical="top"/>
    </xf>
    <xf numFmtId="3" fontId="3" fillId="2" borderId="14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 [0]" xfId="17"/>
    <cellStyle name="Normale_Foglio5" xfId="18"/>
    <cellStyle name="Percent" xfId="19"/>
    <cellStyle name="Currency" xfId="20"/>
    <cellStyle name="Currency [0]" xfId="21"/>
    <cellStyle name="Comm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4.00390625" style="0" customWidth="1"/>
    <col min="3" max="7" width="8.8515625" style="0" customWidth="1"/>
    <col min="8" max="8" width="6.8515625" style="0" customWidth="1"/>
    <col min="9" max="10" width="5.421875" style="0" customWidth="1"/>
    <col min="11" max="16384" width="8.8515625" style="0" customWidth="1"/>
  </cols>
  <sheetData>
    <row r="1" spans="1:8" ht="16.5">
      <c r="A1" s="2" t="s">
        <v>6</v>
      </c>
      <c r="C1" s="3"/>
      <c r="D1" s="4"/>
      <c r="E1" s="3"/>
      <c r="F1" s="3"/>
      <c r="G1" s="3"/>
      <c r="H1" s="3"/>
    </row>
    <row r="2" spans="1:8" ht="12.75">
      <c r="A2" s="5"/>
      <c r="C2" s="3"/>
      <c r="D2" s="4"/>
      <c r="E2" s="3"/>
      <c r="F2" s="3"/>
      <c r="G2" s="3"/>
      <c r="H2" s="3"/>
    </row>
    <row r="3" spans="1:18" ht="12.75">
      <c r="A3" s="6" t="s">
        <v>8</v>
      </c>
      <c r="C3" s="3"/>
      <c r="D3" s="4"/>
      <c r="E3" s="7"/>
      <c r="F3" s="3"/>
      <c r="G3" s="3"/>
      <c r="H3" s="3"/>
      <c r="K3" s="66" t="s">
        <v>144</v>
      </c>
      <c r="L3" s="66"/>
      <c r="M3" s="64" t="s">
        <v>145</v>
      </c>
      <c r="N3" s="64"/>
      <c r="O3" s="60" t="s">
        <v>136</v>
      </c>
      <c r="P3" s="63" t="s">
        <v>146</v>
      </c>
      <c r="Q3" s="64" t="s">
        <v>147</v>
      </c>
      <c r="R3" s="64"/>
    </row>
    <row r="4" spans="1:18" ht="12.75">
      <c r="A4" s="8" t="s">
        <v>9</v>
      </c>
      <c r="C4" s="7"/>
      <c r="D4" s="9"/>
      <c r="E4" s="10"/>
      <c r="F4" s="3"/>
      <c r="G4" s="3"/>
      <c r="H4" s="3"/>
      <c r="K4" s="66"/>
      <c r="L4" s="66"/>
      <c r="M4" s="64"/>
      <c r="N4" s="64"/>
      <c r="O4" s="61"/>
      <c r="P4" s="63"/>
      <c r="Q4" s="64"/>
      <c r="R4" s="64"/>
    </row>
    <row r="5" spans="1:18" ht="12.75">
      <c r="A5" s="8"/>
      <c r="C5" s="7"/>
      <c r="D5" s="9"/>
      <c r="E5" s="10"/>
      <c r="F5" s="3"/>
      <c r="G5" s="3"/>
      <c r="H5" s="3"/>
      <c r="K5" s="66"/>
      <c r="L5" s="66"/>
      <c r="M5" s="64"/>
      <c r="N5" s="64"/>
      <c r="O5" s="61"/>
      <c r="P5" s="63"/>
      <c r="Q5" s="65" t="s">
        <v>13</v>
      </c>
      <c r="R5" s="65" t="s">
        <v>14</v>
      </c>
    </row>
    <row r="6" spans="1:18" ht="12.75">
      <c r="A6" s="6" t="s">
        <v>10</v>
      </c>
      <c r="C6" s="3"/>
      <c r="D6" s="11"/>
      <c r="E6" s="12"/>
      <c r="F6" s="3"/>
      <c r="G6" s="3"/>
      <c r="H6" s="3"/>
      <c r="K6" s="66"/>
      <c r="L6" s="66"/>
      <c r="M6" s="13" t="s">
        <v>15</v>
      </c>
      <c r="N6" s="13" t="s">
        <v>16</v>
      </c>
      <c r="O6" s="62"/>
      <c r="P6" s="63"/>
      <c r="Q6" s="65"/>
      <c r="R6" s="65"/>
    </row>
    <row r="7" spans="3:18" ht="12">
      <c r="C7" s="3"/>
      <c r="D7" s="11"/>
      <c r="E7" s="12"/>
      <c r="F7" s="3"/>
      <c r="G7" s="3"/>
      <c r="H7" s="3"/>
      <c r="K7" s="51" t="s">
        <v>17</v>
      </c>
      <c r="L7" s="51"/>
      <c r="M7" s="22">
        <v>5.638758483236739</v>
      </c>
      <c r="N7" s="22">
        <v>-1.0747302518464537</v>
      </c>
      <c r="O7" s="23">
        <v>50</v>
      </c>
      <c r="P7" s="24">
        <f>100*SQRT(EXP($M7+$N7*LN($O7*1000)))</f>
        <v>5.004702184212541</v>
      </c>
      <c r="Q7" s="25">
        <f>$O7-1.96*$P7*$O7/100</f>
        <v>45.09539185947171</v>
      </c>
      <c r="R7" s="25">
        <f>$O7+1.96*$P7*$O7/100</f>
        <v>54.90460814052829</v>
      </c>
    </row>
    <row r="8" spans="1:18" ht="12">
      <c r="A8" s="1"/>
      <c r="C8" s="3"/>
      <c r="D8" s="11"/>
      <c r="E8" s="12"/>
      <c r="F8" s="3"/>
      <c r="G8" s="3"/>
      <c r="H8" s="3"/>
      <c r="K8" s="50" t="s">
        <v>18</v>
      </c>
      <c r="L8" s="50"/>
      <c r="M8" s="22">
        <v>6.3832187259396855</v>
      </c>
      <c r="N8" s="22">
        <v>-1.1275756683374356</v>
      </c>
      <c r="O8" s="23">
        <v>50</v>
      </c>
      <c r="P8" s="24">
        <f aca="true" t="shared" si="0" ref="P8:P71">100*SQRT(EXP($M8+$N8*LN($O8*1000)))</f>
        <v>5.456023260414552</v>
      </c>
      <c r="Q8" s="25">
        <f aca="true" t="shared" si="1" ref="Q8:Q71">$O8-1.96*$P8*$O8/100</f>
        <v>44.65309720479374</v>
      </c>
      <c r="R8" s="25">
        <f aca="true" t="shared" si="2" ref="R8:R71">$O8+1.96*$P8*$O8/100</f>
        <v>55.34690279520626</v>
      </c>
    </row>
    <row r="9" spans="1:18" ht="12.75">
      <c r="A9" s="6" t="s">
        <v>11</v>
      </c>
      <c r="C9" s="3"/>
      <c r="D9" s="11"/>
      <c r="E9" s="12"/>
      <c r="F9" s="3"/>
      <c r="G9" s="3"/>
      <c r="H9" s="3"/>
      <c r="K9" s="50" t="s">
        <v>19</v>
      </c>
      <c r="L9" s="50"/>
      <c r="M9" s="22">
        <v>5.02129625941891</v>
      </c>
      <c r="N9" s="22">
        <v>-1.1737254417454666</v>
      </c>
      <c r="O9" s="23">
        <v>50</v>
      </c>
      <c r="P9" s="24">
        <f t="shared" si="0"/>
        <v>2.1513462144956175</v>
      </c>
      <c r="Q9" s="25">
        <f t="shared" si="1"/>
        <v>47.891680709794294</v>
      </c>
      <c r="R9" s="25">
        <f t="shared" si="2"/>
        <v>52.108319290205706</v>
      </c>
    </row>
    <row r="10" spans="1:18" ht="12.75">
      <c r="A10" s="6" t="s">
        <v>12</v>
      </c>
      <c r="C10" s="3"/>
      <c r="D10" s="11"/>
      <c r="E10" s="12"/>
      <c r="F10" s="3"/>
      <c r="G10" s="3"/>
      <c r="H10" s="3"/>
      <c r="K10" s="50" t="s">
        <v>20</v>
      </c>
      <c r="L10" s="50"/>
      <c r="M10" s="22">
        <v>5.600036583801569</v>
      </c>
      <c r="N10" s="22">
        <v>-1.1756835159617478</v>
      </c>
      <c r="O10" s="23">
        <v>50</v>
      </c>
      <c r="P10" s="24">
        <f t="shared" si="0"/>
        <v>2.843031721088739</v>
      </c>
      <c r="Q10" s="25">
        <f t="shared" si="1"/>
        <v>47.21382891333304</v>
      </c>
      <c r="R10" s="25">
        <f t="shared" si="2"/>
        <v>52.78617108666696</v>
      </c>
    </row>
    <row r="11" spans="1:18" ht="12.75">
      <c r="A11" s="6" t="s">
        <v>7</v>
      </c>
      <c r="C11" s="3"/>
      <c r="D11" s="11"/>
      <c r="E11" s="12"/>
      <c r="F11" s="3"/>
      <c r="G11" s="3"/>
      <c r="H11" s="3"/>
      <c r="K11" s="50" t="s">
        <v>21</v>
      </c>
      <c r="L11" s="50"/>
      <c r="M11" s="22">
        <v>6.165928639519517</v>
      </c>
      <c r="N11" s="22">
        <v>-1.1610112257119511</v>
      </c>
      <c r="O11" s="23">
        <v>50</v>
      </c>
      <c r="P11" s="24">
        <f t="shared" si="0"/>
        <v>4.084472062077546</v>
      </c>
      <c r="Q11" s="25">
        <f t="shared" si="1"/>
        <v>45.997217379164006</v>
      </c>
      <c r="R11" s="25">
        <f t="shared" si="2"/>
        <v>54.002782620835994</v>
      </c>
    </row>
    <row r="12" spans="1:18" ht="12.75">
      <c r="A12" s="8" t="s">
        <v>137</v>
      </c>
      <c r="C12" s="3"/>
      <c r="D12" s="11"/>
      <c r="E12" s="12"/>
      <c r="F12" s="3"/>
      <c r="G12" s="3"/>
      <c r="H12" s="3"/>
      <c r="K12" s="50" t="s">
        <v>22</v>
      </c>
      <c r="L12" s="50"/>
      <c r="M12" s="22">
        <v>4.802286707741035</v>
      </c>
      <c r="N12" s="22">
        <v>-1.161257460873725</v>
      </c>
      <c r="O12" s="23">
        <v>50</v>
      </c>
      <c r="P12" s="24">
        <f t="shared" si="0"/>
        <v>2.0627486942194655</v>
      </c>
      <c r="Q12" s="25">
        <f t="shared" si="1"/>
        <v>47.97850627966493</v>
      </c>
      <c r="R12" s="25">
        <f t="shared" si="2"/>
        <v>52.02149372033507</v>
      </c>
    </row>
    <row r="13" spans="1:18" ht="12.75">
      <c r="A13" s="8"/>
      <c r="C13" s="3"/>
      <c r="D13" s="11"/>
      <c r="E13" s="12"/>
      <c r="F13" s="3"/>
      <c r="G13" s="3"/>
      <c r="H13" s="3"/>
      <c r="K13" s="50" t="s">
        <v>23</v>
      </c>
      <c r="L13" s="50"/>
      <c r="M13" s="22">
        <v>6.038734791688465</v>
      </c>
      <c r="N13" s="22">
        <v>-1.1437627255358973</v>
      </c>
      <c r="O13" s="23">
        <v>50</v>
      </c>
      <c r="P13" s="24">
        <f t="shared" si="0"/>
        <v>4.20766571402621</v>
      </c>
      <c r="Q13" s="25">
        <f t="shared" si="1"/>
        <v>45.876487600254315</v>
      </c>
      <c r="R13" s="25">
        <f t="shared" si="2"/>
        <v>54.123512399745685</v>
      </c>
    </row>
    <row r="14" spans="1:24" s="1" customFormat="1" ht="12.75" customHeight="1">
      <c r="A14" s="6" t="s">
        <v>138</v>
      </c>
      <c r="C14" s="3"/>
      <c r="D14" s="3"/>
      <c r="E14" s="11"/>
      <c r="F14" s="12"/>
      <c r="G14" s="3"/>
      <c r="H14" s="3"/>
      <c r="I14" s="3"/>
      <c r="J14" s="3"/>
      <c r="K14" s="50" t="s">
        <v>24</v>
      </c>
      <c r="L14" s="50"/>
      <c r="M14" s="22">
        <v>4.732764196244527</v>
      </c>
      <c r="N14" s="22">
        <v>-1.2055643303014763</v>
      </c>
      <c r="O14" s="23">
        <v>50</v>
      </c>
      <c r="P14" s="24">
        <f t="shared" si="0"/>
        <v>1.567658184182899</v>
      </c>
      <c r="Q14" s="25">
        <f t="shared" si="1"/>
        <v>48.46369497950076</v>
      </c>
      <c r="R14" s="25">
        <f t="shared" si="2"/>
        <v>51.53630502049924</v>
      </c>
      <c r="S14"/>
      <c r="T14"/>
      <c r="U14"/>
      <c r="V14"/>
      <c r="W14"/>
      <c r="X14"/>
    </row>
    <row r="15" spans="1:24" s="1" customFormat="1" ht="12.75" customHeight="1">
      <c r="A15" s="6" t="s">
        <v>139</v>
      </c>
      <c r="C15" s="3"/>
      <c r="D15" s="3"/>
      <c r="E15" s="11"/>
      <c r="F15" s="12"/>
      <c r="G15" s="3"/>
      <c r="H15" s="3"/>
      <c r="I15" s="3"/>
      <c r="J15" s="3"/>
      <c r="K15" s="50" t="s">
        <v>25</v>
      </c>
      <c r="L15" s="50"/>
      <c r="M15" s="22">
        <v>4.5503595093380245</v>
      </c>
      <c r="N15" s="22">
        <v>-1.1281740946712528</v>
      </c>
      <c r="O15" s="23">
        <v>50</v>
      </c>
      <c r="P15" s="24">
        <f t="shared" si="0"/>
        <v>2.1750532682234813</v>
      </c>
      <c r="Q15" s="25">
        <f t="shared" si="1"/>
        <v>47.86844779714099</v>
      </c>
      <c r="R15" s="25">
        <f t="shared" si="2"/>
        <v>52.13155220285901</v>
      </c>
      <c r="S15"/>
      <c r="T15"/>
      <c r="U15"/>
      <c r="V15"/>
      <c r="W15"/>
      <c r="X15"/>
    </row>
    <row r="16" spans="1:24" s="1" customFormat="1" ht="12.75" customHeight="1">
      <c r="A16" s="8" t="s">
        <v>140</v>
      </c>
      <c r="C16" s="3"/>
      <c r="D16" s="3"/>
      <c r="E16" s="11"/>
      <c r="F16" s="12"/>
      <c r="G16" s="3"/>
      <c r="H16" s="3"/>
      <c r="I16" s="3"/>
      <c r="J16" s="3"/>
      <c r="K16" s="51" t="s">
        <v>26</v>
      </c>
      <c r="L16" s="51"/>
      <c r="M16" s="22">
        <v>3.5876853409314218</v>
      </c>
      <c r="N16" s="22">
        <v>-1.1424611240710458</v>
      </c>
      <c r="O16" s="23">
        <v>50</v>
      </c>
      <c r="P16" s="24">
        <f t="shared" si="0"/>
        <v>1.244115487912311</v>
      </c>
      <c r="Q16" s="25">
        <f t="shared" si="1"/>
        <v>48.78076682184594</v>
      </c>
      <c r="R16" s="25">
        <f t="shared" si="2"/>
        <v>51.21923317815406</v>
      </c>
      <c r="S16"/>
      <c r="T16"/>
      <c r="U16"/>
      <c r="V16"/>
      <c r="W16"/>
      <c r="X16"/>
    </row>
    <row r="17" spans="1:18" ht="12">
      <c r="A17" s="1"/>
      <c r="C17" s="3"/>
      <c r="D17" s="11"/>
      <c r="E17" s="12"/>
      <c r="F17" s="3"/>
      <c r="G17" s="3"/>
      <c r="H17" s="3"/>
      <c r="K17" s="50" t="s">
        <v>27</v>
      </c>
      <c r="L17" s="50"/>
      <c r="M17" s="22">
        <v>3.5876853409314275</v>
      </c>
      <c r="N17" s="22">
        <v>-1.1424611240710467</v>
      </c>
      <c r="O17" s="23">
        <v>50</v>
      </c>
      <c r="P17" s="24">
        <f t="shared" si="0"/>
        <v>1.2441154879123089</v>
      </c>
      <c r="Q17" s="25">
        <f t="shared" si="1"/>
        <v>48.78076682184594</v>
      </c>
      <c r="R17" s="25">
        <f t="shared" si="2"/>
        <v>51.21923317815406</v>
      </c>
    </row>
    <row r="18" spans="1:18" ht="12.75">
      <c r="A18" s="6" t="s">
        <v>141</v>
      </c>
      <c r="C18" s="3"/>
      <c r="D18" s="11"/>
      <c r="E18" s="12"/>
      <c r="F18" s="3"/>
      <c r="G18" s="3"/>
      <c r="H18" s="3"/>
      <c r="K18" s="51" t="s">
        <v>28</v>
      </c>
      <c r="L18" s="51"/>
      <c r="M18" s="22">
        <v>6.474464326881541</v>
      </c>
      <c r="N18" s="22">
        <v>-1.122238758263902</v>
      </c>
      <c r="O18" s="23">
        <v>50</v>
      </c>
      <c r="P18" s="24">
        <f t="shared" si="0"/>
        <v>5.877991230844478</v>
      </c>
      <c r="Q18" s="25">
        <f t="shared" si="1"/>
        <v>44.23956859377241</v>
      </c>
      <c r="R18" s="25">
        <f t="shared" si="2"/>
        <v>55.76043140622759</v>
      </c>
    </row>
    <row r="19" spans="1:18" ht="12.75">
      <c r="A19" s="8" t="s">
        <v>142</v>
      </c>
      <c r="C19" s="3"/>
      <c r="D19" s="11"/>
      <c r="E19" s="12"/>
      <c r="F19" s="3"/>
      <c r="G19" s="3"/>
      <c r="H19" s="3"/>
      <c r="K19" s="50" t="s">
        <v>29</v>
      </c>
      <c r="L19" s="50"/>
      <c r="M19" s="22">
        <v>6.893001731432281</v>
      </c>
      <c r="N19" s="22">
        <v>-1.1892384975296046</v>
      </c>
      <c r="O19" s="23">
        <v>50</v>
      </c>
      <c r="P19" s="24">
        <f t="shared" si="0"/>
        <v>5.0431082911753515</v>
      </c>
      <c r="Q19" s="25">
        <f t="shared" si="1"/>
        <v>45.05775387464816</v>
      </c>
      <c r="R19" s="25">
        <f t="shared" si="2"/>
        <v>54.94224612535184</v>
      </c>
    </row>
    <row r="20" spans="1:18" ht="12.75">
      <c r="A20" s="8" t="s">
        <v>143</v>
      </c>
      <c r="C20" s="3"/>
      <c r="D20" s="11"/>
      <c r="E20" s="12"/>
      <c r="F20" s="3"/>
      <c r="G20" s="3"/>
      <c r="H20" s="3"/>
      <c r="K20" s="50" t="s">
        <v>30</v>
      </c>
      <c r="L20" s="50"/>
      <c r="M20" s="22">
        <v>5.8676243926342915</v>
      </c>
      <c r="N20" s="22">
        <v>-1.143586737595409</v>
      </c>
      <c r="O20" s="23">
        <v>50</v>
      </c>
      <c r="P20" s="24">
        <f t="shared" si="0"/>
        <v>3.8663267937700967</v>
      </c>
      <c r="Q20" s="25">
        <f t="shared" si="1"/>
        <v>46.21099974210531</v>
      </c>
      <c r="R20" s="25">
        <f t="shared" si="2"/>
        <v>53.78900025789469</v>
      </c>
    </row>
    <row r="21" spans="11:18" ht="12">
      <c r="K21" s="50" t="s">
        <v>31</v>
      </c>
      <c r="L21" s="50"/>
      <c r="M21" s="22">
        <v>4.6273013397369</v>
      </c>
      <c r="N21" s="22">
        <v>-1.116876564732545</v>
      </c>
      <c r="O21" s="23">
        <v>50</v>
      </c>
      <c r="P21" s="24">
        <f t="shared" si="0"/>
        <v>2.4028185764374586</v>
      </c>
      <c r="Q21" s="25">
        <f t="shared" si="1"/>
        <v>47.64523779509129</v>
      </c>
      <c r="R21" s="25">
        <f t="shared" si="2"/>
        <v>52.35476220490871</v>
      </c>
    </row>
    <row r="22" spans="11:18" ht="12">
      <c r="K22" s="50" t="s">
        <v>32</v>
      </c>
      <c r="L22" s="50"/>
      <c r="M22" s="22">
        <v>6.980330898764707</v>
      </c>
      <c r="N22" s="22">
        <v>-1.1559217841442668</v>
      </c>
      <c r="O22" s="23">
        <v>50</v>
      </c>
      <c r="P22" s="24">
        <f t="shared" si="0"/>
        <v>6.308682922052672</v>
      </c>
      <c r="Q22" s="25">
        <f t="shared" si="1"/>
        <v>43.81749073638838</v>
      </c>
      <c r="R22" s="25">
        <f t="shared" si="2"/>
        <v>56.18250926361162</v>
      </c>
    </row>
    <row r="23" spans="11:18" ht="12">
      <c r="K23" s="50" t="s">
        <v>33</v>
      </c>
      <c r="L23" s="50"/>
      <c r="M23" s="22">
        <v>6.528045852556548</v>
      </c>
      <c r="N23" s="22">
        <v>-1.1536423479123823</v>
      </c>
      <c r="O23" s="23">
        <v>50</v>
      </c>
      <c r="P23" s="24">
        <f t="shared" si="0"/>
        <v>5.094267563008413</v>
      </c>
      <c r="Q23" s="25">
        <f t="shared" si="1"/>
        <v>45.00761778825176</v>
      </c>
      <c r="R23" s="25">
        <f t="shared" si="2"/>
        <v>54.99238221174824</v>
      </c>
    </row>
    <row r="24" spans="11:18" ht="12">
      <c r="K24" s="50" t="s">
        <v>34</v>
      </c>
      <c r="L24" s="50"/>
      <c r="M24" s="22">
        <v>6.187146937267732</v>
      </c>
      <c r="N24" s="22">
        <v>-1.1219740948588766</v>
      </c>
      <c r="O24" s="23">
        <v>50</v>
      </c>
      <c r="P24" s="24">
        <f t="shared" si="0"/>
        <v>5.098713132906814</v>
      </c>
      <c r="Q24" s="25">
        <f t="shared" si="1"/>
        <v>45.00326112975132</v>
      </c>
      <c r="R24" s="25">
        <f t="shared" si="2"/>
        <v>54.99673887024868</v>
      </c>
    </row>
    <row r="25" spans="11:18" ht="12">
      <c r="K25" s="50" t="s">
        <v>35</v>
      </c>
      <c r="L25" s="50"/>
      <c r="M25" s="22">
        <v>5.906611935869486</v>
      </c>
      <c r="N25" s="22">
        <v>-1.1568001621755515</v>
      </c>
      <c r="O25" s="23">
        <v>50</v>
      </c>
      <c r="P25" s="24">
        <f t="shared" si="0"/>
        <v>3.6704545752722963</v>
      </c>
      <c r="Q25" s="25">
        <f t="shared" si="1"/>
        <v>46.40295451623315</v>
      </c>
      <c r="R25" s="25">
        <f t="shared" si="2"/>
        <v>53.59704548376685</v>
      </c>
    </row>
    <row r="26" spans="11:18" ht="12">
      <c r="K26" s="50" t="s">
        <v>36</v>
      </c>
      <c r="L26" s="50"/>
      <c r="M26" s="22">
        <v>5.340138680405342</v>
      </c>
      <c r="N26" s="22">
        <v>-1.16777228270059</v>
      </c>
      <c r="O26" s="23">
        <v>50</v>
      </c>
      <c r="P26" s="24">
        <f t="shared" si="0"/>
        <v>2.605751020941994</v>
      </c>
      <c r="Q26" s="25">
        <f t="shared" si="1"/>
        <v>47.446363999476844</v>
      </c>
      <c r="R26" s="25">
        <f t="shared" si="2"/>
        <v>52.553636000523156</v>
      </c>
    </row>
    <row r="27" spans="11:18" ht="12">
      <c r="K27" s="50" t="s">
        <v>37</v>
      </c>
      <c r="L27" s="50"/>
      <c r="M27" s="22">
        <v>4.920475558683769</v>
      </c>
      <c r="N27" s="22">
        <v>-1.1468315829317335</v>
      </c>
      <c r="O27" s="23">
        <v>50</v>
      </c>
      <c r="P27" s="24">
        <f t="shared" si="0"/>
        <v>2.36594196588672</v>
      </c>
      <c r="Q27" s="25">
        <f t="shared" si="1"/>
        <v>47.68137687343101</v>
      </c>
      <c r="R27" s="25">
        <f t="shared" si="2"/>
        <v>52.31862312656899</v>
      </c>
    </row>
    <row r="28" spans="11:18" ht="12">
      <c r="K28" s="50" t="s">
        <v>38</v>
      </c>
      <c r="L28" s="50"/>
      <c r="M28" s="22">
        <v>4.879228189122565</v>
      </c>
      <c r="N28" s="22">
        <v>-1.1661413559778637</v>
      </c>
      <c r="O28" s="23">
        <v>50</v>
      </c>
      <c r="P28" s="24">
        <f t="shared" si="0"/>
        <v>2.0877539448431492</v>
      </c>
      <c r="Q28" s="25">
        <f t="shared" si="1"/>
        <v>47.95400113405371</v>
      </c>
      <c r="R28" s="25">
        <f t="shared" si="2"/>
        <v>52.04599886594629</v>
      </c>
    </row>
    <row r="29" spans="11:18" ht="12">
      <c r="K29" s="50" t="s">
        <v>39</v>
      </c>
      <c r="L29" s="50"/>
      <c r="M29" s="22">
        <v>5.542348020067494</v>
      </c>
      <c r="N29" s="22">
        <v>-1.1400817366489617</v>
      </c>
      <c r="O29" s="23">
        <v>50</v>
      </c>
      <c r="P29" s="24">
        <f t="shared" si="0"/>
        <v>3.3488881247934565</v>
      </c>
      <c r="Q29" s="25">
        <f t="shared" si="1"/>
        <v>46.71808963770241</v>
      </c>
      <c r="R29" s="25">
        <f t="shared" si="2"/>
        <v>53.28191036229759</v>
      </c>
    </row>
    <row r="30" spans="11:18" ht="12">
      <c r="K30" s="51" t="s">
        <v>40</v>
      </c>
      <c r="L30" s="51"/>
      <c r="M30" s="22">
        <v>4.482095074989475</v>
      </c>
      <c r="N30" s="22">
        <v>-1.1195269255694635</v>
      </c>
      <c r="O30" s="23">
        <v>50</v>
      </c>
      <c r="P30" s="24">
        <f t="shared" si="0"/>
        <v>2.202738071422033</v>
      </c>
      <c r="Q30" s="25">
        <f t="shared" si="1"/>
        <v>47.84131669000641</v>
      </c>
      <c r="R30" s="25">
        <f t="shared" si="2"/>
        <v>52.15868330999359</v>
      </c>
    </row>
    <row r="31" spans="11:18" ht="12">
      <c r="K31" s="50" t="s">
        <v>41</v>
      </c>
      <c r="L31" s="50"/>
      <c r="M31" s="22">
        <v>4.62285672103261</v>
      </c>
      <c r="N31" s="22">
        <v>-1.125084804856588</v>
      </c>
      <c r="O31" s="23">
        <v>50</v>
      </c>
      <c r="P31" s="24">
        <f t="shared" si="0"/>
        <v>2.293351940078956</v>
      </c>
      <c r="Q31" s="25">
        <f t="shared" si="1"/>
        <v>47.752515098722625</v>
      </c>
      <c r="R31" s="25">
        <f t="shared" si="2"/>
        <v>52.247484901277375</v>
      </c>
    </row>
    <row r="32" spans="11:18" ht="12">
      <c r="K32" s="50" t="s">
        <v>42</v>
      </c>
      <c r="L32" s="50"/>
      <c r="M32" s="22">
        <v>4.161782985974779</v>
      </c>
      <c r="N32" s="22">
        <v>-1.122238008398576</v>
      </c>
      <c r="O32" s="23">
        <v>50</v>
      </c>
      <c r="P32" s="24">
        <f t="shared" si="0"/>
        <v>1.8494318103395433</v>
      </c>
      <c r="Q32" s="25">
        <f t="shared" si="1"/>
        <v>48.18755682586725</v>
      </c>
      <c r="R32" s="25">
        <f t="shared" si="2"/>
        <v>51.81244317413275</v>
      </c>
    </row>
    <row r="33" spans="11:18" ht="12">
      <c r="K33" s="51" t="s">
        <v>43</v>
      </c>
      <c r="L33" s="51"/>
      <c r="M33" s="22">
        <v>6.254739442810542</v>
      </c>
      <c r="N33" s="22">
        <v>-1.10784416002021</v>
      </c>
      <c r="O33" s="23">
        <v>50</v>
      </c>
      <c r="P33" s="24">
        <f t="shared" si="0"/>
        <v>5.692934330916155</v>
      </c>
      <c r="Q33" s="25">
        <f t="shared" si="1"/>
        <v>44.42092435570217</v>
      </c>
      <c r="R33" s="25">
        <f t="shared" si="2"/>
        <v>55.57907564429783</v>
      </c>
    </row>
    <row r="34" spans="11:18" ht="12">
      <c r="K34" s="50" t="s">
        <v>44</v>
      </c>
      <c r="L34" s="50"/>
      <c r="M34" s="22">
        <v>6.286808380210676</v>
      </c>
      <c r="N34" s="22">
        <v>-1.1556948137950995</v>
      </c>
      <c r="O34" s="23">
        <v>50</v>
      </c>
      <c r="P34" s="24">
        <f t="shared" si="0"/>
        <v>4.465555198827511</v>
      </c>
      <c r="Q34" s="25">
        <f t="shared" si="1"/>
        <v>45.62375590514904</v>
      </c>
      <c r="R34" s="25">
        <f t="shared" si="2"/>
        <v>54.37624409485096</v>
      </c>
    </row>
    <row r="35" spans="11:18" ht="12">
      <c r="K35" s="50" t="s">
        <v>45</v>
      </c>
      <c r="L35" s="50"/>
      <c r="M35" s="22">
        <v>6.36672102607679</v>
      </c>
      <c r="N35" s="22">
        <v>-1.1514874260555696</v>
      </c>
      <c r="O35" s="23">
        <v>50</v>
      </c>
      <c r="P35" s="24">
        <f t="shared" si="0"/>
        <v>4.754594317974346</v>
      </c>
      <c r="Q35" s="25">
        <f t="shared" si="1"/>
        <v>45.34049756838514</v>
      </c>
      <c r="R35" s="25">
        <f t="shared" si="2"/>
        <v>54.65950243161486</v>
      </c>
    </row>
    <row r="36" spans="11:18" ht="12">
      <c r="K36" s="50" t="s">
        <v>46</v>
      </c>
      <c r="L36" s="50"/>
      <c r="M36" s="22">
        <v>5.017189364505189</v>
      </c>
      <c r="N36" s="22">
        <v>-1.177087248962126</v>
      </c>
      <c r="O36" s="23">
        <v>50</v>
      </c>
      <c r="P36" s="24">
        <f t="shared" si="0"/>
        <v>2.10823971425229</v>
      </c>
      <c r="Q36" s="25">
        <f t="shared" si="1"/>
        <v>47.93392508003276</v>
      </c>
      <c r="R36" s="25">
        <f t="shared" si="2"/>
        <v>52.06607491996724</v>
      </c>
    </row>
    <row r="37" spans="11:18" ht="12">
      <c r="K37" s="50" t="s">
        <v>47</v>
      </c>
      <c r="L37" s="50"/>
      <c r="M37" s="22">
        <v>6.558618927520312</v>
      </c>
      <c r="N37" s="22">
        <v>-1.144842385852935</v>
      </c>
      <c r="O37" s="23">
        <v>50</v>
      </c>
      <c r="P37" s="24">
        <f t="shared" si="0"/>
        <v>5.424953114963983</v>
      </c>
      <c r="Q37" s="25">
        <f t="shared" si="1"/>
        <v>44.6835459473353</v>
      </c>
      <c r="R37" s="25">
        <f t="shared" si="2"/>
        <v>55.3164540526647</v>
      </c>
    </row>
    <row r="38" spans="11:18" ht="12">
      <c r="K38" s="50" t="s">
        <v>48</v>
      </c>
      <c r="L38" s="50"/>
      <c r="M38" s="22">
        <v>6.101162565272308</v>
      </c>
      <c r="N38" s="22">
        <v>-1.115219541475931</v>
      </c>
      <c r="O38" s="23">
        <v>50</v>
      </c>
      <c r="P38" s="24">
        <f t="shared" si="0"/>
        <v>5.06592820738132</v>
      </c>
      <c r="Q38" s="25">
        <f t="shared" si="1"/>
        <v>45.03539035676631</v>
      </c>
      <c r="R38" s="25">
        <f t="shared" si="2"/>
        <v>54.96460964323369</v>
      </c>
    </row>
    <row r="39" spans="11:18" ht="12">
      <c r="K39" s="50" t="s">
        <v>49</v>
      </c>
      <c r="L39" s="50"/>
      <c r="M39" s="22">
        <v>6.11007428284705</v>
      </c>
      <c r="N39" s="22">
        <v>-1.0924408519433493</v>
      </c>
      <c r="O39" s="23">
        <v>50</v>
      </c>
      <c r="P39" s="24">
        <f t="shared" si="0"/>
        <v>5.755888535890802</v>
      </c>
      <c r="Q39" s="25">
        <f t="shared" si="1"/>
        <v>44.35922923482701</v>
      </c>
      <c r="R39" s="25">
        <f t="shared" si="2"/>
        <v>55.64077076517299</v>
      </c>
    </row>
    <row r="40" spans="11:18" ht="12">
      <c r="K40" s="50" t="s">
        <v>50</v>
      </c>
      <c r="L40" s="50"/>
      <c r="M40" s="22">
        <v>5.603294740409582</v>
      </c>
      <c r="N40" s="22">
        <v>-1.1475694033577746</v>
      </c>
      <c r="O40" s="23">
        <v>50</v>
      </c>
      <c r="P40" s="24">
        <f t="shared" si="0"/>
        <v>3.3154531165556342</v>
      </c>
      <c r="Q40" s="25">
        <f t="shared" si="1"/>
        <v>46.75085594577548</v>
      </c>
      <c r="R40" s="25">
        <f t="shared" si="2"/>
        <v>53.24914405422452</v>
      </c>
    </row>
    <row r="41" spans="11:18" ht="12">
      <c r="K41" s="51" t="s">
        <v>51</v>
      </c>
      <c r="L41" s="51"/>
      <c r="M41" s="22">
        <v>5.899556674007104</v>
      </c>
      <c r="N41" s="22">
        <v>-1.1443509752493572</v>
      </c>
      <c r="O41" s="23">
        <v>50</v>
      </c>
      <c r="P41" s="24">
        <f t="shared" si="0"/>
        <v>3.9123437036454303</v>
      </c>
      <c r="Q41" s="25">
        <f t="shared" si="1"/>
        <v>46.16590317042748</v>
      </c>
      <c r="R41" s="25">
        <f t="shared" si="2"/>
        <v>53.83409682957252</v>
      </c>
    </row>
    <row r="42" spans="11:18" ht="12">
      <c r="K42" s="50" t="s">
        <v>52</v>
      </c>
      <c r="L42" s="50"/>
      <c r="M42" s="22">
        <v>6.230716409467489</v>
      </c>
      <c r="N42" s="22">
        <v>-1.1674368013411298</v>
      </c>
      <c r="O42" s="23">
        <v>50</v>
      </c>
      <c r="P42" s="24">
        <f t="shared" si="0"/>
        <v>4.074812424907184</v>
      </c>
      <c r="Q42" s="25">
        <f t="shared" si="1"/>
        <v>46.00668382359096</v>
      </c>
      <c r="R42" s="25">
        <f t="shared" si="2"/>
        <v>53.99331617640904</v>
      </c>
    </row>
    <row r="43" spans="11:18" ht="12">
      <c r="K43" s="50" t="s">
        <v>53</v>
      </c>
      <c r="L43" s="50"/>
      <c r="M43" s="22">
        <v>4.9771523353689995</v>
      </c>
      <c r="N43" s="22">
        <v>-1.1609616888107304</v>
      </c>
      <c r="O43" s="23">
        <v>50</v>
      </c>
      <c r="P43" s="24">
        <f t="shared" si="0"/>
        <v>2.25482489681378</v>
      </c>
      <c r="Q43" s="25">
        <f t="shared" si="1"/>
        <v>47.7902716011225</v>
      </c>
      <c r="R43" s="25">
        <f t="shared" si="2"/>
        <v>52.2097283988775</v>
      </c>
    </row>
    <row r="44" spans="11:18" ht="12">
      <c r="K44" s="50" t="s">
        <v>54</v>
      </c>
      <c r="L44" s="50"/>
      <c r="M44" s="22">
        <v>5.763546269056159</v>
      </c>
      <c r="N44" s="22">
        <v>-1.1647063704447547</v>
      </c>
      <c r="O44" s="23">
        <v>50</v>
      </c>
      <c r="P44" s="24">
        <f t="shared" si="0"/>
        <v>3.273995070148714</v>
      </c>
      <c r="Q44" s="25">
        <f t="shared" si="1"/>
        <v>46.79148483125426</v>
      </c>
      <c r="R44" s="25">
        <f t="shared" si="2"/>
        <v>53.20851516874574</v>
      </c>
    </row>
    <row r="45" spans="11:18" ht="12">
      <c r="K45" s="57" t="s">
        <v>55</v>
      </c>
      <c r="L45" s="57"/>
      <c r="M45" s="30">
        <v>5.3961358990472394</v>
      </c>
      <c r="N45" s="30">
        <v>-1.1565792890459452</v>
      </c>
      <c r="O45" s="31">
        <v>50</v>
      </c>
      <c r="P45" s="32">
        <f t="shared" si="0"/>
        <v>2.8470187598182948</v>
      </c>
      <c r="Q45" s="33">
        <f t="shared" si="1"/>
        <v>47.20992161537807</v>
      </c>
      <c r="R45" s="33">
        <f t="shared" si="2"/>
        <v>52.79007838462193</v>
      </c>
    </row>
    <row r="46" spans="11:18" ht="12">
      <c r="K46" s="58" t="s">
        <v>5</v>
      </c>
      <c r="L46" s="59"/>
      <c r="M46" s="38">
        <v>6.159076430896603</v>
      </c>
      <c r="N46" s="38">
        <v>-1.160560897033801</v>
      </c>
      <c r="O46" s="39">
        <v>50</v>
      </c>
      <c r="P46" s="40">
        <f t="shared" si="0"/>
        <v>4.080430941297379</v>
      </c>
      <c r="Q46" s="41">
        <f t="shared" si="1"/>
        <v>46.00117767752857</v>
      </c>
      <c r="R46" s="42">
        <f t="shared" si="2"/>
        <v>53.99882232247143</v>
      </c>
    </row>
    <row r="47" spans="11:18" ht="12">
      <c r="K47" s="53" t="s">
        <v>0</v>
      </c>
      <c r="L47" s="54"/>
      <c r="M47" s="26">
        <v>5.510585302255258</v>
      </c>
      <c r="N47" s="26">
        <v>-1.1446804454983466</v>
      </c>
      <c r="O47" s="27">
        <v>50</v>
      </c>
      <c r="P47" s="28">
        <f t="shared" si="0"/>
        <v>3.215132351510909</v>
      </c>
      <c r="Q47" s="29">
        <f t="shared" si="1"/>
        <v>46.84917029551931</v>
      </c>
      <c r="R47" s="43">
        <f t="shared" si="2"/>
        <v>53.15082970448069</v>
      </c>
    </row>
    <row r="48" spans="11:18" ht="12">
      <c r="K48" s="53" t="s">
        <v>1</v>
      </c>
      <c r="L48" s="54"/>
      <c r="M48" s="26">
        <v>5.933241170850143</v>
      </c>
      <c r="N48" s="26">
        <v>-1.1707879819457574</v>
      </c>
      <c r="O48" s="27">
        <v>50</v>
      </c>
      <c r="P48" s="28">
        <f t="shared" si="0"/>
        <v>3.4485628535246255</v>
      </c>
      <c r="Q48" s="29">
        <f t="shared" si="1"/>
        <v>46.620408403545866</v>
      </c>
      <c r="R48" s="43">
        <f t="shared" si="2"/>
        <v>53.379591596454134</v>
      </c>
    </row>
    <row r="49" spans="11:18" ht="12">
      <c r="K49" s="53" t="s">
        <v>2</v>
      </c>
      <c r="L49" s="54"/>
      <c r="M49" s="26">
        <v>5.816078805865879</v>
      </c>
      <c r="N49" s="26">
        <v>-1.1349074954831158</v>
      </c>
      <c r="O49" s="27">
        <v>50</v>
      </c>
      <c r="P49" s="28">
        <f t="shared" si="0"/>
        <v>3.9490926817291516</v>
      </c>
      <c r="Q49" s="29">
        <f t="shared" si="1"/>
        <v>46.12988917190543</v>
      </c>
      <c r="R49" s="43">
        <f t="shared" si="2"/>
        <v>53.87011082809457</v>
      </c>
    </row>
    <row r="50" spans="11:18" ht="12">
      <c r="K50" s="55" t="s">
        <v>3</v>
      </c>
      <c r="L50" s="56"/>
      <c r="M50" s="44">
        <v>6.694363432368734</v>
      </c>
      <c r="N50" s="44">
        <v>-1.2695901279041404</v>
      </c>
      <c r="O50" s="45">
        <v>50</v>
      </c>
      <c r="P50" s="46">
        <f t="shared" si="0"/>
        <v>2.956511583277085</v>
      </c>
      <c r="Q50" s="47">
        <f t="shared" si="1"/>
        <v>47.10261864838846</v>
      </c>
      <c r="R50" s="48">
        <f t="shared" si="2"/>
        <v>52.89738135161154</v>
      </c>
    </row>
    <row r="51" spans="11:18" ht="12">
      <c r="K51" s="52" t="s">
        <v>56</v>
      </c>
      <c r="L51" s="52"/>
      <c r="M51" s="34">
        <v>6.510712182244231</v>
      </c>
      <c r="N51" s="34">
        <v>-1.1556227702946122</v>
      </c>
      <c r="O51" s="35">
        <v>50</v>
      </c>
      <c r="P51" s="36">
        <f t="shared" si="0"/>
        <v>4.996487670095457</v>
      </c>
      <c r="Q51" s="37">
        <f t="shared" si="1"/>
        <v>45.103442083306454</v>
      </c>
      <c r="R51" s="37">
        <f t="shared" si="2"/>
        <v>54.896557916693546</v>
      </c>
    </row>
    <row r="52" spans="11:18" ht="12">
      <c r="K52" s="50" t="s">
        <v>57</v>
      </c>
      <c r="L52" s="50"/>
      <c r="M52" s="22">
        <v>5.45360182033406</v>
      </c>
      <c r="N52" s="22">
        <v>-1.178658967900427</v>
      </c>
      <c r="O52" s="23">
        <v>50</v>
      </c>
      <c r="P52" s="24">
        <f t="shared" si="0"/>
        <v>2.6001177783007217</v>
      </c>
      <c r="Q52" s="25">
        <f t="shared" si="1"/>
        <v>47.45188457726529</v>
      </c>
      <c r="R52" s="25">
        <f t="shared" si="2"/>
        <v>52.54811542273471</v>
      </c>
    </row>
    <row r="53" spans="11:18" ht="12">
      <c r="K53" s="50" t="s">
        <v>58</v>
      </c>
      <c r="L53" s="50"/>
      <c r="M53" s="22">
        <v>5.047531588203012</v>
      </c>
      <c r="N53" s="22">
        <v>-1.1588713238806243</v>
      </c>
      <c r="O53" s="23">
        <v>50</v>
      </c>
      <c r="P53" s="24">
        <f t="shared" si="0"/>
        <v>2.3621461415547103</v>
      </c>
      <c r="Q53" s="25">
        <f t="shared" si="1"/>
        <v>47.685096781276386</v>
      </c>
      <c r="R53" s="25">
        <f t="shared" si="2"/>
        <v>52.314903218723614</v>
      </c>
    </row>
    <row r="54" spans="11:18" ht="12">
      <c r="K54" s="50" t="s">
        <v>59</v>
      </c>
      <c r="L54" s="50"/>
      <c r="M54" s="22">
        <v>5.947969105080747</v>
      </c>
      <c r="N54" s="22">
        <v>-1.1649381443426974</v>
      </c>
      <c r="O54" s="23">
        <v>50</v>
      </c>
      <c r="P54" s="24">
        <f t="shared" si="0"/>
        <v>3.585753094202795</v>
      </c>
      <c r="Q54" s="25">
        <f t="shared" si="1"/>
        <v>46.48596196768126</v>
      </c>
      <c r="R54" s="25">
        <f t="shared" si="2"/>
        <v>53.51403803231874</v>
      </c>
    </row>
    <row r="55" spans="11:18" ht="12">
      <c r="K55" s="50" t="s">
        <v>60</v>
      </c>
      <c r="L55" s="50"/>
      <c r="M55" s="22">
        <v>6.465766406576546</v>
      </c>
      <c r="N55" s="22">
        <v>-1.1586484611052617</v>
      </c>
      <c r="O55" s="23">
        <v>50</v>
      </c>
      <c r="P55" s="24">
        <f t="shared" si="0"/>
        <v>4.806137081551502</v>
      </c>
      <c r="Q55" s="25">
        <f t="shared" si="1"/>
        <v>45.28998566007953</v>
      </c>
      <c r="R55" s="25">
        <f t="shared" si="2"/>
        <v>54.71001433992047</v>
      </c>
    </row>
    <row r="56" spans="11:18" ht="12">
      <c r="K56" s="50" t="s">
        <v>61</v>
      </c>
      <c r="L56" s="50"/>
      <c r="M56" s="22">
        <v>6.656436882699032</v>
      </c>
      <c r="N56" s="22">
        <v>-1.1479045737180713</v>
      </c>
      <c r="O56" s="23">
        <v>50</v>
      </c>
      <c r="P56" s="24">
        <f t="shared" si="0"/>
        <v>5.6032799839154315</v>
      </c>
      <c r="Q56" s="25">
        <f t="shared" si="1"/>
        <v>44.508785615762875</v>
      </c>
      <c r="R56" s="25">
        <f t="shared" si="2"/>
        <v>55.491214384237125</v>
      </c>
    </row>
    <row r="57" spans="11:18" ht="12">
      <c r="K57" s="50" t="s">
        <v>62</v>
      </c>
      <c r="L57" s="50"/>
      <c r="M57" s="22">
        <v>6.426220595708268</v>
      </c>
      <c r="N57" s="22">
        <v>-1.1717547386869707</v>
      </c>
      <c r="O57" s="23">
        <v>50</v>
      </c>
      <c r="P57" s="24">
        <f t="shared" si="0"/>
        <v>4.389508429200208</v>
      </c>
      <c r="Q57" s="25">
        <f t="shared" si="1"/>
        <v>45.698281739383795</v>
      </c>
      <c r="R57" s="25">
        <f t="shared" si="2"/>
        <v>54.301718260616205</v>
      </c>
    </row>
    <row r="58" spans="11:18" ht="12">
      <c r="K58" s="50" t="s">
        <v>63</v>
      </c>
      <c r="L58" s="50"/>
      <c r="M58" s="22">
        <v>6.139135674171903</v>
      </c>
      <c r="N58" s="22">
        <v>-1.1861554127162564</v>
      </c>
      <c r="O58" s="23">
        <v>50</v>
      </c>
      <c r="P58" s="24">
        <f t="shared" si="0"/>
        <v>3.5175641064803274</v>
      </c>
      <c r="Q58" s="25">
        <f t="shared" si="1"/>
        <v>46.55278717564928</v>
      </c>
      <c r="R58" s="25">
        <f t="shared" si="2"/>
        <v>53.44721282435072</v>
      </c>
    </row>
    <row r="59" spans="11:18" ht="12">
      <c r="K59" s="50" t="s">
        <v>64</v>
      </c>
      <c r="L59" s="50"/>
      <c r="M59" s="22">
        <v>5.793009383248879</v>
      </c>
      <c r="N59" s="22">
        <v>-1.135048279453395</v>
      </c>
      <c r="O59" s="23">
        <v>50</v>
      </c>
      <c r="P59" s="24">
        <f t="shared" si="0"/>
        <v>3.9008306386191056</v>
      </c>
      <c r="Q59" s="25">
        <f t="shared" si="1"/>
        <v>46.177185974153275</v>
      </c>
      <c r="R59" s="25">
        <f t="shared" si="2"/>
        <v>53.822814025846725</v>
      </c>
    </row>
    <row r="60" spans="11:18" ht="12">
      <c r="K60" s="50" t="s">
        <v>65</v>
      </c>
      <c r="L60" s="50"/>
      <c r="M60" s="22">
        <v>5.552191253665283</v>
      </c>
      <c r="N60" s="22">
        <v>-1.159616051710712</v>
      </c>
      <c r="O60" s="23">
        <v>50</v>
      </c>
      <c r="P60" s="24">
        <f t="shared" si="0"/>
        <v>3.027906708663155</v>
      </c>
      <c r="Q60" s="25">
        <f t="shared" si="1"/>
        <v>47.03265142551011</v>
      </c>
      <c r="R60" s="25">
        <f t="shared" si="2"/>
        <v>52.96734857448989</v>
      </c>
    </row>
    <row r="61" spans="11:18" ht="12">
      <c r="K61" s="51" t="s">
        <v>66</v>
      </c>
      <c r="L61" s="51"/>
      <c r="M61" s="22">
        <v>6.048832632169724</v>
      </c>
      <c r="N61" s="22">
        <v>-1.1071307753694346</v>
      </c>
      <c r="O61" s="23">
        <v>50</v>
      </c>
      <c r="P61" s="24">
        <f t="shared" si="0"/>
        <v>5.155848706225014</v>
      </c>
      <c r="Q61" s="25">
        <f t="shared" si="1"/>
        <v>44.94726826789949</v>
      </c>
      <c r="R61" s="25">
        <f t="shared" si="2"/>
        <v>55.05273173210051</v>
      </c>
    </row>
    <row r="62" spans="11:18" ht="12">
      <c r="K62" s="50" t="s">
        <v>67</v>
      </c>
      <c r="L62" s="50"/>
      <c r="M62" s="22">
        <v>5.438042995186916</v>
      </c>
      <c r="N62" s="22">
        <v>-1.1215453963371715</v>
      </c>
      <c r="O62" s="23">
        <v>50</v>
      </c>
      <c r="P62" s="24">
        <f t="shared" si="0"/>
        <v>3.514001516930936</v>
      </c>
      <c r="Q62" s="25">
        <f t="shared" si="1"/>
        <v>46.55627851340768</v>
      </c>
      <c r="R62" s="25">
        <f t="shared" si="2"/>
        <v>53.44372148659232</v>
      </c>
    </row>
    <row r="63" spans="11:18" ht="12">
      <c r="K63" s="50" t="s">
        <v>68</v>
      </c>
      <c r="L63" s="50"/>
      <c r="M63" s="22">
        <v>6.177531365307413</v>
      </c>
      <c r="N63" s="22">
        <v>-1.1342668759055197</v>
      </c>
      <c r="O63" s="23">
        <v>50</v>
      </c>
      <c r="P63" s="24">
        <f t="shared" si="0"/>
        <v>4.747783190237397</v>
      </c>
      <c r="Q63" s="25">
        <f t="shared" si="1"/>
        <v>45.347172473567355</v>
      </c>
      <c r="R63" s="25">
        <f t="shared" si="2"/>
        <v>54.652827526432645</v>
      </c>
    </row>
    <row r="64" spans="11:18" ht="12">
      <c r="K64" s="50" t="s">
        <v>69</v>
      </c>
      <c r="L64" s="50"/>
      <c r="M64" s="22">
        <v>5.98164659635535</v>
      </c>
      <c r="N64" s="22">
        <v>-1.1735828249530516</v>
      </c>
      <c r="O64" s="23">
        <v>50</v>
      </c>
      <c r="P64" s="24">
        <f t="shared" si="0"/>
        <v>3.480028564609497</v>
      </c>
      <c r="Q64" s="25">
        <f t="shared" si="1"/>
        <v>46.589572006682694</v>
      </c>
      <c r="R64" s="25">
        <f t="shared" si="2"/>
        <v>53.410427993317306</v>
      </c>
    </row>
    <row r="65" spans="11:18" ht="12">
      <c r="K65" s="50" t="s">
        <v>70</v>
      </c>
      <c r="L65" s="50"/>
      <c r="M65" s="22">
        <v>6.732622068227981</v>
      </c>
      <c r="N65" s="22">
        <v>-1.1501529460666846</v>
      </c>
      <c r="O65" s="23">
        <v>50</v>
      </c>
      <c r="P65" s="24">
        <f t="shared" si="0"/>
        <v>5.750468244390032</v>
      </c>
      <c r="Q65" s="25">
        <f t="shared" si="1"/>
        <v>44.36454112049777</v>
      </c>
      <c r="R65" s="25">
        <f t="shared" si="2"/>
        <v>55.63545887950223</v>
      </c>
    </row>
    <row r="66" spans="11:18" ht="12">
      <c r="K66" s="50" t="s">
        <v>71</v>
      </c>
      <c r="L66" s="50"/>
      <c r="M66" s="22">
        <v>6.063261177502226</v>
      </c>
      <c r="N66" s="22">
        <v>-1.1229510586839706</v>
      </c>
      <c r="O66" s="23">
        <v>50</v>
      </c>
      <c r="P66" s="24">
        <f t="shared" si="0"/>
        <v>4.767204312822912</v>
      </c>
      <c r="Q66" s="25">
        <f t="shared" si="1"/>
        <v>45.32813977343355</v>
      </c>
      <c r="R66" s="25">
        <f t="shared" si="2"/>
        <v>54.67186022656645</v>
      </c>
    </row>
    <row r="67" spans="11:18" ht="12">
      <c r="K67" s="50" t="s">
        <v>72</v>
      </c>
      <c r="L67" s="50"/>
      <c r="M67" s="22">
        <v>5.310375651079862</v>
      </c>
      <c r="N67" s="22">
        <v>-1.0602627418502144</v>
      </c>
      <c r="O67" s="23">
        <v>50</v>
      </c>
      <c r="P67" s="24">
        <f t="shared" si="0"/>
        <v>4.592635840814415</v>
      </c>
      <c r="Q67" s="25">
        <f t="shared" si="1"/>
        <v>45.499216876001874</v>
      </c>
      <c r="R67" s="25">
        <f t="shared" si="2"/>
        <v>54.500783123998126</v>
      </c>
    </row>
    <row r="68" spans="11:18" ht="12">
      <c r="K68" s="50" t="s">
        <v>73</v>
      </c>
      <c r="L68" s="50"/>
      <c r="M68" s="22">
        <v>5.024578648814574</v>
      </c>
      <c r="N68" s="22">
        <v>-1.1533273591187145</v>
      </c>
      <c r="O68" s="23">
        <v>50</v>
      </c>
      <c r="P68" s="24">
        <f t="shared" si="0"/>
        <v>2.406290506761118</v>
      </c>
      <c r="Q68" s="25">
        <f t="shared" si="1"/>
        <v>47.6418353033741</v>
      </c>
      <c r="R68" s="25">
        <f t="shared" si="2"/>
        <v>52.3581646966259</v>
      </c>
    </row>
    <row r="69" spans="11:18" ht="12">
      <c r="K69" s="50" t="s">
        <v>74</v>
      </c>
      <c r="L69" s="50"/>
      <c r="M69" s="22">
        <v>4.9205536292582215</v>
      </c>
      <c r="N69" s="22">
        <v>-1.1161517147963627</v>
      </c>
      <c r="O69" s="23">
        <v>50</v>
      </c>
      <c r="P69" s="24">
        <f t="shared" si="0"/>
        <v>2.793205769910728</v>
      </c>
      <c r="Q69" s="25">
        <f t="shared" si="1"/>
        <v>47.26265834548749</v>
      </c>
      <c r="R69" s="25">
        <f t="shared" si="2"/>
        <v>52.73734165451251</v>
      </c>
    </row>
    <row r="70" spans="11:18" ht="12">
      <c r="K70" s="50" t="s">
        <v>75</v>
      </c>
      <c r="L70" s="50"/>
      <c r="M70" s="22">
        <v>5.142468273758497</v>
      </c>
      <c r="N70" s="22">
        <v>-1.1156529674689584</v>
      </c>
      <c r="O70" s="23">
        <v>50</v>
      </c>
      <c r="P70" s="24">
        <f t="shared" si="0"/>
        <v>3.1294130020651894</v>
      </c>
      <c r="Q70" s="25">
        <f t="shared" si="1"/>
        <v>46.93317525797612</v>
      </c>
      <c r="R70" s="25">
        <f t="shared" si="2"/>
        <v>53.06682474202388</v>
      </c>
    </row>
    <row r="71" spans="11:18" ht="12">
      <c r="K71" s="50" t="s">
        <v>76</v>
      </c>
      <c r="L71" s="50"/>
      <c r="M71" s="22">
        <v>5.835441385972451</v>
      </c>
      <c r="N71" s="22">
        <v>-1.1461664007898438</v>
      </c>
      <c r="O71" s="23">
        <v>50</v>
      </c>
      <c r="P71" s="24">
        <f t="shared" si="0"/>
        <v>3.7518824930909926</v>
      </c>
      <c r="Q71" s="25">
        <f t="shared" si="1"/>
        <v>46.323155156770824</v>
      </c>
      <c r="R71" s="25">
        <f t="shared" si="2"/>
        <v>53.676844843229176</v>
      </c>
    </row>
    <row r="72" spans="11:18" ht="12">
      <c r="K72" s="51" t="s">
        <v>77</v>
      </c>
      <c r="L72" s="51"/>
      <c r="M72" s="22">
        <v>5.486851347391582</v>
      </c>
      <c r="N72" s="22">
        <v>-1.1232730105064348</v>
      </c>
      <c r="O72" s="23">
        <v>50</v>
      </c>
      <c r="P72" s="24">
        <f aca="true" t="shared" si="3" ref="P72:P130">100*SQRT(EXP($M72+$N72*LN($O72*1000)))</f>
        <v>3.5673156579255108</v>
      </c>
      <c r="Q72" s="25">
        <f aca="true" t="shared" si="4" ref="Q72:Q130">$O72-1.96*$P72*$O72/100</f>
        <v>46.504030655233</v>
      </c>
      <c r="R72" s="25">
        <f aca="true" t="shared" si="5" ref="R72:R130">$O72+1.96*$P72*$O72/100</f>
        <v>53.495969344767</v>
      </c>
    </row>
    <row r="73" spans="11:18" ht="12">
      <c r="K73" s="50" t="s">
        <v>78</v>
      </c>
      <c r="L73" s="50"/>
      <c r="M73" s="22">
        <v>5.428730537498507</v>
      </c>
      <c r="N73" s="22">
        <v>-1.1289662347511562</v>
      </c>
      <c r="O73" s="23">
        <v>50</v>
      </c>
      <c r="P73" s="24">
        <f t="shared" si="3"/>
        <v>3.360041346619251</v>
      </c>
      <c r="Q73" s="25">
        <f t="shared" si="4"/>
        <v>46.70715948031314</v>
      </c>
      <c r="R73" s="25">
        <f t="shared" si="5"/>
        <v>53.29284051968686</v>
      </c>
    </row>
    <row r="74" spans="11:18" ht="12">
      <c r="K74" s="50" t="s">
        <v>79</v>
      </c>
      <c r="L74" s="50"/>
      <c r="M74" s="22">
        <v>5.224896180104181</v>
      </c>
      <c r="N74" s="22">
        <v>-1.0953420266464036</v>
      </c>
      <c r="O74" s="23">
        <v>50</v>
      </c>
      <c r="P74" s="24">
        <f t="shared" si="3"/>
        <v>3.639838596646236</v>
      </c>
      <c r="Q74" s="25">
        <f t="shared" si="4"/>
        <v>46.432958175286686</v>
      </c>
      <c r="R74" s="25">
        <f t="shared" si="5"/>
        <v>53.567041824713314</v>
      </c>
    </row>
    <row r="75" spans="11:18" ht="12">
      <c r="K75" s="51" t="s">
        <v>80</v>
      </c>
      <c r="L75" s="51"/>
      <c r="M75" s="22">
        <v>5.997864995129849</v>
      </c>
      <c r="N75" s="22">
        <v>-1.1439986794719255</v>
      </c>
      <c r="O75" s="23">
        <v>50</v>
      </c>
      <c r="P75" s="24">
        <f t="shared" si="3"/>
        <v>4.117296047617092</v>
      </c>
      <c r="Q75" s="25">
        <f t="shared" si="4"/>
        <v>45.965049873335246</v>
      </c>
      <c r="R75" s="25">
        <f t="shared" si="5"/>
        <v>54.034950126664754</v>
      </c>
    </row>
    <row r="76" spans="11:18" ht="12">
      <c r="K76" s="50" t="s">
        <v>81</v>
      </c>
      <c r="L76" s="50"/>
      <c r="M76" s="22">
        <v>6.163196620000647</v>
      </c>
      <c r="N76" s="22">
        <v>-1.180377947981532</v>
      </c>
      <c r="O76" s="23">
        <v>50</v>
      </c>
      <c r="P76" s="24">
        <f t="shared" si="3"/>
        <v>3.673168538249293</v>
      </c>
      <c r="Q76" s="25">
        <f t="shared" si="4"/>
        <v>46.40029483251569</v>
      </c>
      <c r="R76" s="25">
        <f t="shared" si="5"/>
        <v>53.59970516748431</v>
      </c>
    </row>
    <row r="77" spans="11:18" ht="12">
      <c r="K77" s="50" t="s">
        <v>82</v>
      </c>
      <c r="L77" s="50"/>
      <c r="M77" s="22">
        <v>6.204043143814858</v>
      </c>
      <c r="N77" s="22">
        <v>-1.1919271150913353</v>
      </c>
      <c r="O77" s="23">
        <v>50</v>
      </c>
      <c r="P77" s="24">
        <f t="shared" si="3"/>
        <v>3.5218914874040994</v>
      </c>
      <c r="Q77" s="25">
        <f t="shared" si="4"/>
        <v>46.54854634234398</v>
      </c>
      <c r="R77" s="25">
        <f t="shared" si="5"/>
        <v>53.45145365765602</v>
      </c>
    </row>
    <row r="78" spans="11:18" ht="12">
      <c r="K78" s="50" t="s">
        <v>83</v>
      </c>
      <c r="L78" s="50"/>
      <c r="M78" s="22">
        <v>5.4929998587889335</v>
      </c>
      <c r="N78" s="22">
        <v>-1.150960791882703</v>
      </c>
      <c r="O78" s="23">
        <v>50</v>
      </c>
      <c r="P78" s="24">
        <f t="shared" si="3"/>
        <v>3.0805243446716055</v>
      </c>
      <c r="Q78" s="25">
        <f t="shared" si="4"/>
        <v>46.98108614222183</v>
      </c>
      <c r="R78" s="25">
        <f t="shared" si="5"/>
        <v>53.01891385777817</v>
      </c>
    </row>
    <row r="79" spans="11:18" ht="12">
      <c r="K79" s="50" t="s">
        <v>84</v>
      </c>
      <c r="L79" s="50"/>
      <c r="M79" s="22">
        <v>5.9374050014562245</v>
      </c>
      <c r="N79" s="22">
        <v>-1.1463240168986746</v>
      </c>
      <c r="O79" s="23">
        <v>50</v>
      </c>
      <c r="P79" s="24">
        <f t="shared" si="3"/>
        <v>3.944754944011289</v>
      </c>
      <c r="Q79" s="25">
        <f t="shared" si="4"/>
        <v>46.13414015486894</v>
      </c>
      <c r="R79" s="25">
        <f t="shared" si="5"/>
        <v>53.86585984513106</v>
      </c>
    </row>
    <row r="80" spans="11:18" ht="12">
      <c r="K80" s="51" t="s">
        <v>85</v>
      </c>
      <c r="L80" s="51"/>
      <c r="M80" s="22">
        <v>6.716563705124705</v>
      </c>
      <c r="N80" s="22">
        <v>-1.120330817432464</v>
      </c>
      <c r="O80" s="23">
        <v>50</v>
      </c>
      <c r="P80" s="24">
        <f t="shared" si="3"/>
        <v>6.7032099832695895</v>
      </c>
      <c r="Q80" s="25">
        <f t="shared" si="4"/>
        <v>43.4308542163958</v>
      </c>
      <c r="R80" s="25">
        <f t="shared" si="5"/>
        <v>56.5691457836042</v>
      </c>
    </row>
    <row r="81" spans="11:18" ht="12">
      <c r="K81" s="50" t="s">
        <v>86</v>
      </c>
      <c r="L81" s="50"/>
      <c r="M81" s="22">
        <v>6.157569051719635</v>
      </c>
      <c r="N81" s="22">
        <v>-1.1745431829213548</v>
      </c>
      <c r="O81" s="23">
        <v>50</v>
      </c>
      <c r="P81" s="24">
        <f t="shared" si="3"/>
        <v>3.7803110685417476</v>
      </c>
      <c r="Q81" s="25">
        <f t="shared" si="4"/>
        <v>46.295295152829084</v>
      </c>
      <c r="R81" s="25">
        <f t="shared" si="5"/>
        <v>53.704704847170916</v>
      </c>
    </row>
    <row r="82" spans="11:18" ht="12">
      <c r="K82" s="50" t="s">
        <v>87</v>
      </c>
      <c r="L82" s="50"/>
      <c r="M82" s="22">
        <v>4.036979096184319</v>
      </c>
      <c r="N82" s="22">
        <v>-1.125279375101093</v>
      </c>
      <c r="O82" s="23">
        <v>50</v>
      </c>
      <c r="P82" s="24">
        <f t="shared" si="3"/>
        <v>1.709195959431582</v>
      </c>
      <c r="Q82" s="25">
        <f t="shared" si="4"/>
        <v>48.32498795975705</v>
      </c>
      <c r="R82" s="25">
        <f t="shared" si="5"/>
        <v>51.67501204024295</v>
      </c>
    </row>
    <row r="83" spans="11:18" ht="12">
      <c r="K83" s="50" t="s">
        <v>88</v>
      </c>
      <c r="L83" s="50"/>
      <c r="M83" s="22">
        <v>6.816534350723473</v>
      </c>
      <c r="N83" s="22">
        <v>-1.1172199390720199</v>
      </c>
      <c r="O83" s="23">
        <v>50</v>
      </c>
      <c r="P83" s="24">
        <f t="shared" si="3"/>
        <v>7.166385001013677</v>
      </c>
      <c r="Q83" s="25">
        <f t="shared" si="4"/>
        <v>42.9769426990066</v>
      </c>
      <c r="R83" s="25">
        <f t="shared" si="5"/>
        <v>57.0230573009934</v>
      </c>
    </row>
    <row r="84" spans="11:18" ht="12">
      <c r="K84" s="50" t="s">
        <v>89</v>
      </c>
      <c r="L84" s="50"/>
      <c r="M84" s="22">
        <v>5.971672021253389</v>
      </c>
      <c r="N84" s="22">
        <v>-1.126149124529949</v>
      </c>
      <c r="O84" s="23">
        <v>50</v>
      </c>
      <c r="P84" s="24">
        <f t="shared" si="3"/>
        <v>4.475706763869198</v>
      </c>
      <c r="Q84" s="25">
        <f t="shared" si="4"/>
        <v>45.613807371408186</v>
      </c>
      <c r="R84" s="25">
        <f t="shared" si="5"/>
        <v>54.386192628591814</v>
      </c>
    </row>
    <row r="85" spans="11:18" ht="12">
      <c r="K85" s="50" t="s">
        <v>90</v>
      </c>
      <c r="L85" s="50"/>
      <c r="M85" s="22">
        <v>5.652334507364369</v>
      </c>
      <c r="N85" s="22">
        <v>-1.1147534172228195</v>
      </c>
      <c r="O85" s="23">
        <v>50</v>
      </c>
      <c r="P85" s="24">
        <f t="shared" si="3"/>
        <v>4.057816542765855</v>
      </c>
      <c r="Q85" s="25">
        <f t="shared" si="4"/>
        <v>46.02333978808946</v>
      </c>
      <c r="R85" s="25">
        <f t="shared" si="5"/>
        <v>53.97666021191054</v>
      </c>
    </row>
    <row r="86" spans="11:18" ht="12">
      <c r="K86" s="51" t="s">
        <v>91</v>
      </c>
      <c r="L86" s="51"/>
      <c r="M86" s="22">
        <v>5.367085403370253</v>
      </c>
      <c r="N86" s="22">
        <v>-1.0853871874851917</v>
      </c>
      <c r="O86" s="23">
        <v>50</v>
      </c>
      <c r="P86" s="24">
        <f t="shared" si="3"/>
        <v>4.124267907262675</v>
      </c>
      <c r="Q86" s="25">
        <f t="shared" si="4"/>
        <v>45.95821745088258</v>
      </c>
      <c r="R86" s="25">
        <f t="shared" si="5"/>
        <v>54.04178254911742</v>
      </c>
    </row>
    <row r="87" spans="11:18" ht="12">
      <c r="K87" s="50" t="s">
        <v>92</v>
      </c>
      <c r="L87" s="50"/>
      <c r="M87" s="22">
        <v>5.250872496588509</v>
      </c>
      <c r="N87" s="22">
        <v>-1.1261248726869098</v>
      </c>
      <c r="O87" s="23">
        <v>50</v>
      </c>
      <c r="P87" s="24">
        <f t="shared" si="3"/>
        <v>3.1217561522047634</v>
      </c>
      <c r="Q87" s="25">
        <f t="shared" si="4"/>
        <v>46.94067897083933</v>
      </c>
      <c r="R87" s="25">
        <f t="shared" si="5"/>
        <v>53.05932102916067</v>
      </c>
    </row>
    <row r="88" spans="11:18" ht="12">
      <c r="K88" s="50" t="s">
        <v>93</v>
      </c>
      <c r="L88" s="50"/>
      <c r="M88" s="22">
        <v>5.276329600744258</v>
      </c>
      <c r="N88" s="22">
        <v>-1.1379596524870672</v>
      </c>
      <c r="O88" s="23">
        <v>50</v>
      </c>
      <c r="P88" s="24">
        <f t="shared" si="3"/>
        <v>2.9656594467848048</v>
      </c>
      <c r="Q88" s="25">
        <f t="shared" si="4"/>
        <v>47.09365374215089</v>
      </c>
      <c r="R88" s="25">
        <f t="shared" si="5"/>
        <v>52.90634625784911</v>
      </c>
    </row>
    <row r="89" spans="11:18" ht="12">
      <c r="K89" s="50" t="s">
        <v>94</v>
      </c>
      <c r="L89" s="50"/>
      <c r="M89" s="22">
        <v>5.734563877850805</v>
      </c>
      <c r="N89" s="22">
        <v>-1.1159554554618896</v>
      </c>
      <c r="O89" s="23">
        <v>50</v>
      </c>
      <c r="P89" s="24">
        <f t="shared" si="3"/>
        <v>4.200723713677862</v>
      </c>
      <c r="Q89" s="25">
        <f t="shared" si="4"/>
        <v>45.8832907605957</v>
      </c>
      <c r="R89" s="25">
        <f t="shared" si="5"/>
        <v>54.1167092394043</v>
      </c>
    </row>
    <row r="90" spans="11:18" ht="12">
      <c r="K90" s="50" t="s">
        <v>95</v>
      </c>
      <c r="L90" s="50"/>
      <c r="M90" s="22">
        <v>5.447433228259286</v>
      </c>
      <c r="N90" s="22">
        <v>-1.0971148909566368</v>
      </c>
      <c r="O90" s="23">
        <v>50</v>
      </c>
      <c r="P90" s="24">
        <f t="shared" si="3"/>
        <v>4.029397510960508</v>
      </c>
      <c r="Q90" s="25">
        <f t="shared" si="4"/>
        <v>46.051190439258704</v>
      </c>
      <c r="R90" s="25">
        <f t="shared" si="5"/>
        <v>53.948809560741296</v>
      </c>
    </row>
    <row r="91" spans="11:18" ht="12">
      <c r="K91" s="51" t="s">
        <v>96</v>
      </c>
      <c r="L91" s="51"/>
      <c r="M91" s="22">
        <v>3.8721356063648327</v>
      </c>
      <c r="N91" s="22">
        <v>-1.0983840116543888</v>
      </c>
      <c r="O91" s="23">
        <v>50</v>
      </c>
      <c r="P91" s="24">
        <f t="shared" si="3"/>
        <v>1.8204837282914383</v>
      </c>
      <c r="Q91" s="25">
        <f t="shared" si="4"/>
        <v>48.21592594627439</v>
      </c>
      <c r="R91" s="25">
        <f t="shared" si="5"/>
        <v>51.78407405372561</v>
      </c>
    </row>
    <row r="92" spans="11:18" ht="12">
      <c r="K92" s="50" t="s">
        <v>97</v>
      </c>
      <c r="L92" s="50"/>
      <c r="M92" s="22">
        <v>4.0444140570454605</v>
      </c>
      <c r="N92" s="22">
        <v>-1.1219136464269999</v>
      </c>
      <c r="O92" s="23">
        <v>50</v>
      </c>
      <c r="P92" s="24">
        <f t="shared" si="3"/>
        <v>1.7470851317449645</v>
      </c>
      <c r="Q92" s="25">
        <f t="shared" si="4"/>
        <v>48.287856570889936</v>
      </c>
      <c r="R92" s="25">
        <f t="shared" si="5"/>
        <v>51.712143429110064</v>
      </c>
    </row>
    <row r="93" spans="11:18" ht="12">
      <c r="K93" s="50" t="s">
        <v>98</v>
      </c>
      <c r="L93" s="50"/>
      <c r="M93" s="22">
        <v>3.721184377208988</v>
      </c>
      <c r="N93" s="22">
        <v>-1.1033350050496065</v>
      </c>
      <c r="O93" s="23">
        <v>50</v>
      </c>
      <c r="P93" s="24">
        <f t="shared" si="3"/>
        <v>1.6435233320110203</v>
      </c>
      <c r="Q93" s="25">
        <f t="shared" si="4"/>
        <v>48.3893471346292</v>
      </c>
      <c r="R93" s="25">
        <f t="shared" si="5"/>
        <v>51.6106528653708</v>
      </c>
    </row>
    <row r="94" spans="11:18" ht="12">
      <c r="K94" s="51" t="s">
        <v>99</v>
      </c>
      <c r="L94" s="51"/>
      <c r="M94" s="22">
        <v>5.71214610568234</v>
      </c>
      <c r="N94" s="22">
        <v>-1.0609455786604032</v>
      </c>
      <c r="O94" s="23">
        <v>50</v>
      </c>
      <c r="P94" s="24">
        <f t="shared" si="3"/>
        <v>5.593724097209202</v>
      </c>
      <c r="Q94" s="25">
        <f t="shared" si="4"/>
        <v>44.51815038473498</v>
      </c>
      <c r="R94" s="25">
        <f t="shared" si="5"/>
        <v>55.48184961526502</v>
      </c>
    </row>
    <row r="95" spans="11:18" ht="12">
      <c r="K95" s="50" t="s">
        <v>100</v>
      </c>
      <c r="L95" s="50"/>
      <c r="M95" s="22">
        <v>4.90448367134402</v>
      </c>
      <c r="N95" s="22">
        <v>-1.0114899221317488</v>
      </c>
      <c r="O95" s="23">
        <v>50</v>
      </c>
      <c r="P95" s="24">
        <f t="shared" si="3"/>
        <v>4.88106617492149</v>
      </c>
      <c r="Q95" s="25">
        <f t="shared" si="4"/>
        <v>45.21655514857694</v>
      </c>
      <c r="R95" s="25">
        <f t="shared" si="5"/>
        <v>54.78344485142306</v>
      </c>
    </row>
    <row r="96" spans="11:18" ht="12">
      <c r="K96" s="50" t="s">
        <v>101</v>
      </c>
      <c r="L96" s="50"/>
      <c r="M96" s="22">
        <v>4.94664485955523</v>
      </c>
      <c r="N96" s="22">
        <v>-1.111296082282543</v>
      </c>
      <c r="O96" s="23">
        <v>50</v>
      </c>
      <c r="P96" s="24">
        <f t="shared" si="3"/>
        <v>2.905205147148529</v>
      </c>
      <c r="Q96" s="25">
        <f t="shared" si="4"/>
        <v>47.15289895579444</v>
      </c>
      <c r="R96" s="25">
        <f t="shared" si="5"/>
        <v>52.84710104420556</v>
      </c>
    </row>
    <row r="97" spans="11:18" ht="12">
      <c r="K97" s="50" t="s">
        <v>102</v>
      </c>
      <c r="L97" s="50"/>
      <c r="M97" s="22">
        <v>5.5606774240807555</v>
      </c>
      <c r="N97" s="22">
        <v>-1.0411907461516692</v>
      </c>
      <c r="O97" s="23">
        <v>50</v>
      </c>
      <c r="P97" s="24">
        <f t="shared" si="3"/>
        <v>5.7706364945963</v>
      </c>
      <c r="Q97" s="25">
        <f t="shared" si="4"/>
        <v>44.344776235295626</v>
      </c>
      <c r="R97" s="25">
        <f t="shared" si="5"/>
        <v>55.655223764704374</v>
      </c>
    </row>
    <row r="98" spans="11:18" ht="12">
      <c r="K98" s="50" t="s">
        <v>103</v>
      </c>
      <c r="L98" s="50"/>
      <c r="M98" s="22">
        <v>5.831191068478016</v>
      </c>
      <c r="N98" s="22">
        <v>-1.1238554810711094</v>
      </c>
      <c r="O98" s="23">
        <v>50</v>
      </c>
      <c r="P98" s="24">
        <f t="shared" si="3"/>
        <v>4.224209555171752</v>
      </c>
      <c r="Q98" s="25">
        <f t="shared" si="4"/>
        <v>45.86027463593168</v>
      </c>
      <c r="R98" s="25">
        <f t="shared" si="5"/>
        <v>54.13972536406832</v>
      </c>
    </row>
    <row r="99" spans="11:18" ht="12">
      <c r="K99" s="50" t="s">
        <v>104</v>
      </c>
      <c r="L99" s="50"/>
      <c r="M99" s="22">
        <v>5.956514813132826</v>
      </c>
      <c r="N99" s="22">
        <v>-1.0929242285322975</v>
      </c>
      <c r="O99" s="23">
        <v>50</v>
      </c>
      <c r="P99" s="24">
        <f t="shared" si="3"/>
        <v>5.316571684212159</v>
      </c>
      <c r="Q99" s="25">
        <f t="shared" si="4"/>
        <v>44.78975974947208</v>
      </c>
      <c r="R99" s="25">
        <f t="shared" si="5"/>
        <v>55.21024025052792</v>
      </c>
    </row>
    <row r="100" spans="11:18" ht="12">
      <c r="K100" s="51" t="s">
        <v>105</v>
      </c>
      <c r="L100" s="51"/>
      <c r="M100" s="22">
        <v>5.393845943433209</v>
      </c>
      <c r="N100" s="22">
        <v>-1.046980932100597</v>
      </c>
      <c r="O100" s="23">
        <v>50</v>
      </c>
      <c r="P100" s="24">
        <f t="shared" si="3"/>
        <v>5.1450875262077265</v>
      </c>
      <c r="Q100" s="25">
        <f t="shared" si="4"/>
        <v>44.95781422431643</v>
      </c>
      <c r="R100" s="25">
        <f t="shared" si="5"/>
        <v>55.04218577568357</v>
      </c>
    </row>
    <row r="101" spans="11:18" ht="12">
      <c r="K101" s="50" t="s">
        <v>106</v>
      </c>
      <c r="L101" s="50"/>
      <c r="M101" s="22">
        <v>5.345293398838546</v>
      </c>
      <c r="N101" s="22">
        <v>-1.078667524023971</v>
      </c>
      <c r="O101" s="23">
        <v>50</v>
      </c>
      <c r="P101" s="24">
        <f t="shared" si="3"/>
        <v>4.230605635881597</v>
      </c>
      <c r="Q101" s="25">
        <f t="shared" si="4"/>
        <v>45.854006476836034</v>
      </c>
      <c r="R101" s="25">
        <f t="shared" si="5"/>
        <v>54.145993523163966</v>
      </c>
    </row>
    <row r="102" spans="11:18" ht="12">
      <c r="K102" s="50" t="s">
        <v>107</v>
      </c>
      <c r="L102" s="50"/>
      <c r="M102" s="22">
        <v>5.680348625432597</v>
      </c>
      <c r="N102" s="22">
        <v>-1.0657564042424743</v>
      </c>
      <c r="O102" s="23">
        <v>50</v>
      </c>
      <c r="P102" s="24">
        <f t="shared" si="3"/>
        <v>5.364056503268241</v>
      </c>
      <c r="Q102" s="25">
        <f t="shared" si="4"/>
        <v>44.74322462679712</v>
      </c>
      <c r="R102" s="25">
        <f t="shared" si="5"/>
        <v>55.25677537320288</v>
      </c>
    </row>
    <row r="103" spans="11:18" ht="12">
      <c r="K103" s="50" t="s">
        <v>108</v>
      </c>
      <c r="L103" s="50"/>
      <c r="M103" s="22">
        <v>6.078974348609151</v>
      </c>
      <c r="N103" s="22">
        <v>-1.1053142447839224</v>
      </c>
      <c r="O103" s="23">
        <v>50</v>
      </c>
      <c r="P103" s="24">
        <f t="shared" si="3"/>
        <v>5.285830916934436</v>
      </c>
      <c r="Q103" s="25">
        <f t="shared" si="4"/>
        <v>44.81988570140425</v>
      </c>
      <c r="R103" s="25">
        <f t="shared" si="5"/>
        <v>55.18011429859575</v>
      </c>
    </row>
    <row r="104" spans="11:18" ht="12">
      <c r="K104" s="50" t="s">
        <v>109</v>
      </c>
      <c r="L104" s="50"/>
      <c r="M104" s="22">
        <v>5.408891535330065</v>
      </c>
      <c r="N104" s="22">
        <v>-1.0899523247332816</v>
      </c>
      <c r="O104" s="23">
        <v>50</v>
      </c>
      <c r="P104" s="24">
        <f t="shared" si="3"/>
        <v>4.108650818277106</v>
      </c>
      <c r="Q104" s="25">
        <f t="shared" si="4"/>
        <v>45.97352219808843</v>
      </c>
      <c r="R104" s="25">
        <f t="shared" si="5"/>
        <v>54.02647780191157</v>
      </c>
    </row>
    <row r="105" spans="11:18" ht="12">
      <c r="K105" s="50" t="s">
        <v>110</v>
      </c>
      <c r="L105" s="50"/>
      <c r="M105" s="22">
        <v>5.06243341167059</v>
      </c>
      <c r="N105" s="22">
        <v>-1.0698457271671946</v>
      </c>
      <c r="O105" s="23">
        <v>50</v>
      </c>
      <c r="P105" s="24">
        <f t="shared" si="3"/>
        <v>3.8521834160027884</v>
      </c>
      <c r="Q105" s="25">
        <f t="shared" si="4"/>
        <v>46.22486025231727</v>
      </c>
      <c r="R105" s="25">
        <f t="shared" si="5"/>
        <v>53.77513974768273</v>
      </c>
    </row>
    <row r="106" spans="11:18" ht="12">
      <c r="K106" s="51" t="s">
        <v>111</v>
      </c>
      <c r="L106" s="51"/>
      <c r="M106" s="22">
        <v>4.2353306160531</v>
      </c>
      <c r="N106" s="22">
        <v>-1.0820475837641426</v>
      </c>
      <c r="O106" s="23">
        <v>50</v>
      </c>
      <c r="P106" s="24">
        <f t="shared" si="3"/>
        <v>2.3847111818717774</v>
      </c>
      <c r="Q106" s="25">
        <f t="shared" si="4"/>
        <v>47.662983041765656</v>
      </c>
      <c r="R106" s="25">
        <f t="shared" si="5"/>
        <v>52.337016958234344</v>
      </c>
    </row>
    <row r="107" spans="11:18" ht="12">
      <c r="K107" s="50" t="s">
        <v>112</v>
      </c>
      <c r="L107" s="50"/>
      <c r="M107" s="22">
        <v>4.383183774347586</v>
      </c>
      <c r="N107" s="22">
        <v>-1.1004490909041635</v>
      </c>
      <c r="O107" s="23">
        <v>50</v>
      </c>
      <c r="P107" s="24">
        <f t="shared" si="3"/>
        <v>2.3243826682018582</v>
      </c>
      <c r="Q107" s="25">
        <f t="shared" si="4"/>
        <v>47.722104985162176</v>
      </c>
      <c r="R107" s="25">
        <f t="shared" si="5"/>
        <v>52.277895014837824</v>
      </c>
    </row>
    <row r="108" spans="11:18" ht="12">
      <c r="K108" s="50" t="s">
        <v>113</v>
      </c>
      <c r="L108" s="50"/>
      <c r="M108" s="22">
        <v>4.17548328962235</v>
      </c>
      <c r="N108" s="22">
        <v>-1.0971762372339633</v>
      </c>
      <c r="O108" s="23">
        <v>50</v>
      </c>
      <c r="P108" s="24">
        <f t="shared" si="3"/>
        <v>2.1325320250977287</v>
      </c>
      <c r="Q108" s="25">
        <f t="shared" si="4"/>
        <v>47.91011861540423</v>
      </c>
      <c r="R108" s="25">
        <f t="shared" si="5"/>
        <v>52.08988138459577</v>
      </c>
    </row>
    <row r="109" spans="11:18" ht="12">
      <c r="K109" s="51" t="s">
        <v>114</v>
      </c>
      <c r="L109" s="51"/>
      <c r="M109" s="22">
        <v>4.7850096866235035</v>
      </c>
      <c r="N109" s="22">
        <v>-1.0416443819531862</v>
      </c>
      <c r="O109" s="23">
        <v>50</v>
      </c>
      <c r="P109" s="24">
        <f t="shared" si="3"/>
        <v>3.9059240871504883</v>
      </c>
      <c r="Q109" s="25">
        <f t="shared" si="4"/>
        <v>46.17219439459252</v>
      </c>
      <c r="R109" s="25">
        <f t="shared" si="5"/>
        <v>53.82780560540748</v>
      </c>
    </row>
    <row r="110" spans="11:18" ht="12">
      <c r="K110" s="50" t="s">
        <v>115</v>
      </c>
      <c r="L110" s="50"/>
      <c r="M110" s="22">
        <v>5.6495509416605305</v>
      </c>
      <c r="N110" s="22">
        <v>-1.1186326812522547</v>
      </c>
      <c r="O110" s="23">
        <v>50</v>
      </c>
      <c r="P110" s="24">
        <f t="shared" si="3"/>
        <v>3.968018534465472</v>
      </c>
      <c r="Q110" s="25">
        <f t="shared" si="4"/>
        <v>46.111341836223836</v>
      </c>
      <c r="R110" s="25">
        <f t="shared" si="5"/>
        <v>53.888658163776164</v>
      </c>
    </row>
    <row r="111" spans="11:18" ht="12">
      <c r="K111" s="50" t="s">
        <v>116</v>
      </c>
      <c r="L111" s="50"/>
      <c r="M111" s="22">
        <v>4.9668010706083345</v>
      </c>
      <c r="N111" s="22">
        <v>-1.1125915998641973</v>
      </c>
      <c r="O111" s="23">
        <v>50</v>
      </c>
      <c r="P111" s="24">
        <f t="shared" si="3"/>
        <v>2.9141363717040947</v>
      </c>
      <c r="Q111" s="25">
        <f t="shared" si="4"/>
        <v>47.14414635572999</v>
      </c>
      <c r="R111" s="25">
        <f t="shared" si="5"/>
        <v>52.85585364427001</v>
      </c>
    </row>
    <row r="112" spans="11:18" ht="12">
      <c r="K112" s="50" t="s">
        <v>117</v>
      </c>
      <c r="L112" s="50"/>
      <c r="M112" s="22">
        <v>5.2884768082679</v>
      </c>
      <c r="N112" s="22">
        <v>-1.0886431858649905</v>
      </c>
      <c r="O112" s="23">
        <v>50</v>
      </c>
      <c r="P112" s="24">
        <f t="shared" si="3"/>
        <v>3.8960750119495264</v>
      </c>
      <c r="Q112" s="25">
        <f t="shared" si="4"/>
        <v>46.181846488289466</v>
      </c>
      <c r="R112" s="25">
        <f t="shared" si="5"/>
        <v>53.818153511710534</v>
      </c>
    </row>
    <row r="113" spans="11:18" ht="12">
      <c r="K113" s="50" t="s">
        <v>118</v>
      </c>
      <c r="L113" s="50"/>
      <c r="M113" s="22">
        <v>4.438303074385057</v>
      </c>
      <c r="N113" s="22">
        <v>-1.0738336007533205</v>
      </c>
      <c r="O113" s="23">
        <v>50</v>
      </c>
      <c r="P113" s="24">
        <f t="shared" si="3"/>
        <v>2.759366117917276</v>
      </c>
      <c r="Q113" s="25">
        <f t="shared" si="4"/>
        <v>47.29582120444107</v>
      </c>
      <c r="R113" s="25">
        <f t="shared" si="5"/>
        <v>52.70417879555893</v>
      </c>
    </row>
    <row r="114" spans="11:18" ht="12">
      <c r="K114" s="50" t="s">
        <v>119</v>
      </c>
      <c r="L114" s="50"/>
      <c r="M114" s="22">
        <v>3.335709402701399</v>
      </c>
      <c r="N114" s="22">
        <v>-1.0700532777039897</v>
      </c>
      <c r="O114" s="23">
        <v>50</v>
      </c>
      <c r="P114" s="24">
        <f t="shared" si="3"/>
        <v>1.622803612935834</v>
      </c>
      <c r="Q114" s="25">
        <f t="shared" si="4"/>
        <v>48.409652459322885</v>
      </c>
      <c r="R114" s="25">
        <f t="shared" si="5"/>
        <v>51.590347540677115</v>
      </c>
    </row>
    <row r="115" spans="11:18" ht="12">
      <c r="K115" s="51" t="s">
        <v>120</v>
      </c>
      <c r="L115" s="51"/>
      <c r="M115" s="22">
        <v>5.303973499637026</v>
      </c>
      <c r="N115" s="22">
        <v>-1.0574512772386466</v>
      </c>
      <c r="O115" s="23">
        <v>50</v>
      </c>
      <c r="P115" s="24">
        <f t="shared" si="3"/>
        <v>4.6481196090466925</v>
      </c>
      <c r="Q115" s="25">
        <f t="shared" si="4"/>
        <v>45.44484278313424</v>
      </c>
      <c r="R115" s="25">
        <f t="shared" si="5"/>
        <v>54.55515721686576</v>
      </c>
    </row>
    <row r="116" spans="11:18" ht="12">
      <c r="K116" s="50" t="s">
        <v>121</v>
      </c>
      <c r="L116" s="50"/>
      <c r="M116" s="22">
        <v>5.254034086468527</v>
      </c>
      <c r="N116" s="22">
        <v>-1.1057556595667928</v>
      </c>
      <c r="O116" s="23">
        <v>50</v>
      </c>
      <c r="P116" s="24">
        <f t="shared" si="3"/>
        <v>3.4909422749670904</v>
      </c>
      <c r="Q116" s="25">
        <f t="shared" si="4"/>
        <v>46.57887657053225</v>
      </c>
      <c r="R116" s="25">
        <f t="shared" si="5"/>
        <v>53.42112342946775</v>
      </c>
    </row>
    <row r="117" spans="11:18" ht="12">
      <c r="K117" s="50" t="s">
        <v>122</v>
      </c>
      <c r="L117" s="50"/>
      <c r="M117" s="22">
        <v>5.40513250241429</v>
      </c>
      <c r="N117" s="22">
        <v>-1.0777535713109985</v>
      </c>
      <c r="O117" s="23">
        <v>50</v>
      </c>
      <c r="P117" s="24">
        <f t="shared" si="3"/>
        <v>4.380702474292473</v>
      </c>
      <c r="Q117" s="25">
        <f t="shared" si="4"/>
        <v>45.706911575193374</v>
      </c>
      <c r="R117" s="25">
        <f t="shared" si="5"/>
        <v>54.293088424806626</v>
      </c>
    </row>
    <row r="118" spans="11:18" ht="12">
      <c r="K118" s="50" t="s">
        <v>123</v>
      </c>
      <c r="L118" s="50"/>
      <c r="M118" s="22">
        <v>5.546921903181192</v>
      </c>
      <c r="N118" s="22">
        <v>-1.1037157416796144</v>
      </c>
      <c r="O118" s="23">
        <v>50</v>
      </c>
      <c r="P118" s="24">
        <f t="shared" si="3"/>
        <v>4.0863466472031496</v>
      </c>
      <c r="Q118" s="25">
        <f t="shared" si="4"/>
        <v>45.995380285740914</v>
      </c>
      <c r="R118" s="25">
        <f t="shared" si="5"/>
        <v>54.004619714259086</v>
      </c>
    </row>
    <row r="119" spans="11:18" ht="12">
      <c r="K119" s="50" t="s">
        <v>124</v>
      </c>
      <c r="L119" s="50"/>
      <c r="M119" s="22">
        <v>5.864046630053892</v>
      </c>
      <c r="N119" s="22">
        <v>-1.094919387963659</v>
      </c>
      <c r="O119" s="23">
        <v>50</v>
      </c>
      <c r="P119" s="24">
        <f t="shared" si="3"/>
        <v>5.021863060691181</v>
      </c>
      <c r="Q119" s="25">
        <f t="shared" si="4"/>
        <v>45.078574200522645</v>
      </c>
      <c r="R119" s="25">
        <f t="shared" si="5"/>
        <v>54.921425799477355</v>
      </c>
    </row>
    <row r="120" spans="11:18" ht="12">
      <c r="K120" s="50" t="s">
        <v>125</v>
      </c>
      <c r="L120" s="50"/>
      <c r="M120" s="22">
        <v>5.38532951140571</v>
      </c>
      <c r="N120" s="22">
        <v>-1.0966472343030098</v>
      </c>
      <c r="O120" s="23">
        <v>50</v>
      </c>
      <c r="P120" s="24">
        <f t="shared" si="3"/>
        <v>3.9160949693893388</v>
      </c>
      <c r="Q120" s="25">
        <f t="shared" si="4"/>
        <v>46.16222692999845</v>
      </c>
      <c r="R120" s="25">
        <f t="shared" si="5"/>
        <v>53.83777307000155</v>
      </c>
    </row>
    <row r="121" spans="11:18" ht="12">
      <c r="K121" s="50" t="s">
        <v>126</v>
      </c>
      <c r="L121" s="50"/>
      <c r="M121" s="22">
        <v>4.332294136106096</v>
      </c>
      <c r="N121" s="22">
        <v>-1.0927139141840794</v>
      </c>
      <c r="O121" s="23">
        <v>50</v>
      </c>
      <c r="P121" s="24">
        <f t="shared" si="3"/>
        <v>2.362820692806061</v>
      </c>
      <c r="Q121" s="25">
        <f t="shared" si="4"/>
        <v>47.68443572105006</v>
      </c>
      <c r="R121" s="25">
        <f t="shared" si="5"/>
        <v>52.31556427894994</v>
      </c>
    </row>
    <row r="122" spans="11:18" ht="12">
      <c r="K122" s="50" t="s">
        <v>127</v>
      </c>
      <c r="L122" s="50"/>
      <c r="M122" s="22">
        <v>4.883841585092582</v>
      </c>
      <c r="N122" s="22">
        <v>-1.0506594980598827</v>
      </c>
      <c r="O122" s="23">
        <v>50</v>
      </c>
      <c r="P122" s="24">
        <f t="shared" si="3"/>
        <v>3.9084448872056763</v>
      </c>
      <c r="Q122" s="25">
        <f t="shared" si="4"/>
        <v>46.16972401053844</v>
      </c>
      <c r="R122" s="25">
        <f t="shared" si="5"/>
        <v>53.83027598946156</v>
      </c>
    </row>
    <row r="123" spans="11:18" ht="12">
      <c r="K123" s="50" t="s">
        <v>128</v>
      </c>
      <c r="L123" s="50"/>
      <c r="M123" s="22">
        <v>6.1633739501215965</v>
      </c>
      <c r="N123" s="22">
        <v>-1.1423913068021074</v>
      </c>
      <c r="O123" s="23">
        <v>50</v>
      </c>
      <c r="P123" s="24">
        <f t="shared" si="3"/>
        <v>4.511577335795218</v>
      </c>
      <c r="Q123" s="25">
        <f t="shared" si="4"/>
        <v>45.57865421092069</v>
      </c>
      <c r="R123" s="25">
        <f t="shared" si="5"/>
        <v>54.42134578907931</v>
      </c>
    </row>
    <row r="124" spans="11:18" ht="12">
      <c r="K124" s="50" t="s">
        <v>129</v>
      </c>
      <c r="L124" s="50"/>
      <c r="M124" s="22">
        <v>5.037979209254942</v>
      </c>
      <c r="N124" s="22">
        <v>-1.038282363240737</v>
      </c>
      <c r="O124" s="23">
        <v>50</v>
      </c>
      <c r="P124" s="24">
        <f t="shared" si="3"/>
        <v>4.513926100922619</v>
      </c>
      <c r="Q124" s="25">
        <f t="shared" si="4"/>
        <v>45.576352421095834</v>
      </c>
      <c r="R124" s="25">
        <f t="shared" si="5"/>
        <v>54.423647578904166</v>
      </c>
    </row>
    <row r="125" spans="11:18" ht="12">
      <c r="K125" s="51" t="s">
        <v>130</v>
      </c>
      <c r="L125" s="51"/>
      <c r="M125" s="22">
        <v>5.215700938543012</v>
      </c>
      <c r="N125" s="22">
        <v>-1.051081208021142</v>
      </c>
      <c r="O125" s="23">
        <v>50</v>
      </c>
      <c r="P125" s="24">
        <f t="shared" si="3"/>
        <v>4.603366300946081</v>
      </c>
      <c r="Q125" s="25">
        <f t="shared" si="4"/>
        <v>45.48870102507284</v>
      </c>
      <c r="R125" s="25">
        <f t="shared" si="5"/>
        <v>54.51129897492716</v>
      </c>
    </row>
    <row r="126" spans="11:18" ht="12">
      <c r="K126" s="50" t="s">
        <v>131</v>
      </c>
      <c r="L126" s="50"/>
      <c r="M126" s="22">
        <v>5.738219781566691</v>
      </c>
      <c r="N126" s="22">
        <v>-1.104846904719864</v>
      </c>
      <c r="O126" s="23">
        <v>50</v>
      </c>
      <c r="P126" s="24">
        <f t="shared" si="3"/>
        <v>4.469072099750382</v>
      </c>
      <c r="Q126" s="25">
        <f t="shared" si="4"/>
        <v>45.620309342244624</v>
      </c>
      <c r="R126" s="25">
        <f t="shared" si="5"/>
        <v>54.379690657755376</v>
      </c>
    </row>
    <row r="127" spans="11:18" ht="12">
      <c r="K127" s="50" t="s">
        <v>132</v>
      </c>
      <c r="L127" s="50"/>
      <c r="M127" s="22">
        <v>4.92615147055429</v>
      </c>
      <c r="N127" s="22">
        <v>-1.0985960762631664</v>
      </c>
      <c r="O127" s="23">
        <v>50</v>
      </c>
      <c r="P127" s="24">
        <f t="shared" si="3"/>
        <v>3.0801026877859683</v>
      </c>
      <c r="Q127" s="25">
        <f t="shared" si="4"/>
        <v>46.98149936596975</v>
      </c>
      <c r="R127" s="25">
        <f t="shared" si="5"/>
        <v>53.01850063403025</v>
      </c>
    </row>
    <row r="128" spans="11:18" ht="12">
      <c r="K128" s="50" t="s">
        <v>133</v>
      </c>
      <c r="L128" s="50"/>
      <c r="M128" s="22">
        <v>5.203033339148116</v>
      </c>
      <c r="N128" s="22">
        <v>-1.040328932583905</v>
      </c>
      <c r="O128" s="23">
        <v>50</v>
      </c>
      <c r="P128" s="24">
        <f t="shared" si="3"/>
        <v>4.848273483818255</v>
      </c>
      <c r="Q128" s="25">
        <f t="shared" si="4"/>
        <v>45.24869198585811</v>
      </c>
      <c r="R128" s="25">
        <f t="shared" si="5"/>
        <v>54.75130801414189</v>
      </c>
    </row>
    <row r="129" spans="11:18" ht="12">
      <c r="K129" s="50" t="s">
        <v>134</v>
      </c>
      <c r="L129" s="50"/>
      <c r="M129" s="22">
        <v>4.685153575452682</v>
      </c>
      <c r="N129" s="22">
        <v>-1.1118145121945175</v>
      </c>
      <c r="O129" s="23">
        <v>50</v>
      </c>
      <c r="P129" s="24">
        <f t="shared" si="3"/>
        <v>2.5420064650258376</v>
      </c>
      <c r="Q129" s="25">
        <f t="shared" si="4"/>
        <v>47.50883366427468</v>
      </c>
      <c r="R129" s="25">
        <f t="shared" si="5"/>
        <v>52.49116633572532</v>
      </c>
    </row>
    <row r="130" spans="11:18" ht="12">
      <c r="K130" s="51" t="s">
        <v>4</v>
      </c>
      <c r="L130" s="51"/>
      <c r="M130" s="22">
        <v>6.382797420700482</v>
      </c>
      <c r="N130" s="22">
        <v>-1.1086981967020022</v>
      </c>
      <c r="O130" s="23">
        <v>50</v>
      </c>
      <c r="P130" s="24">
        <f t="shared" si="3"/>
        <v>6.041392670881626</v>
      </c>
      <c r="Q130" s="25">
        <f t="shared" si="4"/>
        <v>44.07943518253601</v>
      </c>
      <c r="R130" s="25">
        <f t="shared" si="5"/>
        <v>55.92056481746399</v>
      </c>
    </row>
    <row r="132" spans="2:16" ht="12">
      <c r="B132" s="49" t="s">
        <v>144</v>
      </c>
      <c r="C132" s="14" t="s">
        <v>135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6"/>
    </row>
    <row r="133" spans="2:16" ht="12">
      <c r="B133" s="49"/>
      <c r="C133" s="17">
        <v>1</v>
      </c>
      <c r="D133" s="18">
        <v>2.5</v>
      </c>
      <c r="E133" s="17">
        <v>5</v>
      </c>
      <c r="F133" s="18">
        <v>7.5</v>
      </c>
      <c r="G133" s="17">
        <v>10</v>
      </c>
      <c r="H133" s="17">
        <v>25</v>
      </c>
      <c r="I133" s="17">
        <v>50</v>
      </c>
      <c r="J133" s="17">
        <v>75</v>
      </c>
      <c r="K133" s="17">
        <v>100</v>
      </c>
      <c r="L133" s="17">
        <v>250</v>
      </c>
      <c r="M133" s="17">
        <v>500</v>
      </c>
      <c r="N133" s="17">
        <v>750</v>
      </c>
      <c r="O133" s="17">
        <v>1000</v>
      </c>
      <c r="P133" s="17">
        <v>2500</v>
      </c>
    </row>
    <row r="134" spans="2:16" ht="12">
      <c r="B134" s="19" t="s">
        <v>17</v>
      </c>
      <c r="C134" s="20">
        <f>100*SQRT(EXP($M7+$N7*LN(C$133*1000)))</f>
        <v>40.95863447936442</v>
      </c>
      <c r="D134" s="20">
        <f aca="true" t="shared" si="6" ref="D134:P134">100*SQRT(EXP($M7+$N7*LN(D$133*1000)))</f>
        <v>25.03262459091075</v>
      </c>
      <c r="E134" s="20">
        <f t="shared" si="6"/>
        <v>17.24818353801454</v>
      </c>
      <c r="F134" s="20">
        <f t="shared" si="6"/>
        <v>13.87132870680506</v>
      </c>
      <c r="G134" s="20">
        <f t="shared" si="6"/>
        <v>11.884484356828352</v>
      </c>
      <c r="H134" s="20">
        <f t="shared" si="6"/>
        <v>7.263421721515657</v>
      </c>
      <c r="I134" s="20">
        <f t="shared" si="6"/>
        <v>5.004702184212541</v>
      </c>
      <c r="J134" s="20">
        <f t="shared" si="6"/>
        <v>4.024880006864115</v>
      </c>
      <c r="K134" s="20">
        <f t="shared" si="6"/>
        <v>3.4483807925495507</v>
      </c>
      <c r="L134" s="20">
        <f t="shared" si="6"/>
        <v>2.1075414970167174</v>
      </c>
      <c r="M134" s="20">
        <f t="shared" si="6"/>
        <v>1.4521554630641993</v>
      </c>
      <c r="N134" s="20">
        <f t="shared" si="6"/>
        <v>1.1678520069751614</v>
      </c>
      <c r="O134" s="20">
        <f t="shared" si="6"/>
        <v>1.0005760227697535</v>
      </c>
      <c r="P134" s="20">
        <f t="shared" si="6"/>
        <v>0.6115204833130088</v>
      </c>
    </row>
    <row r="135" spans="2:16" ht="12">
      <c r="B135" s="21" t="s">
        <v>18</v>
      </c>
      <c r="C135" s="20">
        <f aca="true" t="shared" si="7" ref="C135:P150">100*SQRT(EXP($M8+$N8*LN(C$133*1000)))</f>
        <v>49.51477754345912</v>
      </c>
      <c r="D135" s="20">
        <f t="shared" si="7"/>
        <v>29.538000710588307</v>
      </c>
      <c r="E135" s="20">
        <f t="shared" si="7"/>
        <v>19.98315455458846</v>
      </c>
      <c r="F135" s="20">
        <f t="shared" si="7"/>
        <v>15.89959045331866</v>
      </c>
      <c r="G135" s="20">
        <f t="shared" si="7"/>
        <v>13.519075643106257</v>
      </c>
      <c r="H135" s="20">
        <f t="shared" si="7"/>
        <v>8.064793699256372</v>
      </c>
      <c r="I135" s="20">
        <f t="shared" si="7"/>
        <v>5.456023260414552</v>
      </c>
      <c r="J135" s="20">
        <f t="shared" si="7"/>
        <v>4.341083141172668</v>
      </c>
      <c r="K135" s="20">
        <f t="shared" si="7"/>
        <v>3.6911284935818593</v>
      </c>
      <c r="L135" s="20">
        <f t="shared" si="7"/>
        <v>2.201939733458348</v>
      </c>
      <c r="M135" s="20">
        <f t="shared" si="7"/>
        <v>1.4896641937521018</v>
      </c>
      <c r="N135" s="20">
        <f t="shared" si="7"/>
        <v>1.1852508335923888</v>
      </c>
      <c r="O135" s="20">
        <f t="shared" si="7"/>
        <v>1.0077929819912914</v>
      </c>
      <c r="P135" s="20">
        <f t="shared" si="7"/>
        <v>0.6011980926715682</v>
      </c>
    </row>
    <row r="136" spans="2:16" ht="12">
      <c r="B136" s="21" t="s">
        <v>19</v>
      </c>
      <c r="C136" s="20">
        <f t="shared" si="7"/>
        <v>21.368422700474756</v>
      </c>
      <c r="D136" s="20">
        <f t="shared" si="7"/>
        <v>12.480624297558608</v>
      </c>
      <c r="E136" s="20">
        <f t="shared" si="7"/>
        <v>8.309464324059757</v>
      </c>
      <c r="F136" s="20">
        <f t="shared" si="7"/>
        <v>6.549854191901443</v>
      </c>
      <c r="G136" s="20">
        <f t="shared" si="7"/>
        <v>5.53235124354545</v>
      </c>
      <c r="H136" s="20">
        <f t="shared" si="7"/>
        <v>3.231272533339015</v>
      </c>
      <c r="I136" s="20">
        <f t="shared" si="7"/>
        <v>2.1513462144956175</v>
      </c>
      <c r="J136" s="20">
        <f t="shared" si="7"/>
        <v>1.6957776664911395</v>
      </c>
      <c r="K136" s="20">
        <f t="shared" si="7"/>
        <v>1.4323429815565603</v>
      </c>
      <c r="L136" s="20">
        <f t="shared" si="7"/>
        <v>0.8365865309120455</v>
      </c>
      <c r="M136" s="20">
        <f t="shared" si="7"/>
        <v>0.556990240781656</v>
      </c>
      <c r="N136" s="20">
        <f t="shared" si="7"/>
        <v>0.4390421236744079</v>
      </c>
      <c r="O136" s="20">
        <f t="shared" si="7"/>
        <v>0.37083806260637087</v>
      </c>
      <c r="P136" s="20">
        <f t="shared" si="7"/>
        <v>0.21659486053323918</v>
      </c>
    </row>
    <row r="137" spans="2:16" ht="12">
      <c r="B137" s="21" t="s">
        <v>20</v>
      </c>
      <c r="C137" s="20">
        <f t="shared" si="7"/>
        <v>28.347007555093224</v>
      </c>
      <c r="D137" s="20">
        <f t="shared" si="7"/>
        <v>16.541750467038764</v>
      </c>
      <c r="E137" s="20">
        <f t="shared" si="7"/>
        <v>11.005846803560518</v>
      </c>
      <c r="F137" s="20">
        <f t="shared" si="7"/>
        <v>8.671808286195914</v>
      </c>
      <c r="G137" s="20">
        <f t="shared" si="7"/>
        <v>7.322602532592026</v>
      </c>
      <c r="H137" s="20">
        <f t="shared" si="7"/>
        <v>4.273067046954654</v>
      </c>
      <c r="I137" s="20">
        <f t="shared" si="7"/>
        <v>2.843031721088739</v>
      </c>
      <c r="J137" s="20">
        <f t="shared" si="7"/>
        <v>2.240102599727195</v>
      </c>
      <c r="K137" s="20">
        <f t="shared" si="7"/>
        <v>1.8915756009204907</v>
      </c>
      <c r="L137" s="20">
        <f t="shared" si="7"/>
        <v>1.103819213338577</v>
      </c>
      <c r="M137" s="20">
        <f t="shared" si="7"/>
        <v>0.7344123093283391</v>
      </c>
      <c r="N137" s="20">
        <f t="shared" si="7"/>
        <v>0.5786635833834626</v>
      </c>
      <c r="O137" s="20">
        <f t="shared" si="7"/>
        <v>0.4886320455155402</v>
      </c>
      <c r="P137" s="20">
        <f t="shared" si="7"/>
        <v>0.28513871707296023</v>
      </c>
    </row>
    <row r="138" spans="2:16" ht="12">
      <c r="B138" s="21" t="s">
        <v>21</v>
      </c>
      <c r="C138" s="20">
        <f t="shared" si="7"/>
        <v>39.57287045911769</v>
      </c>
      <c r="D138" s="20">
        <f t="shared" si="7"/>
        <v>23.248296980553864</v>
      </c>
      <c r="E138" s="20">
        <f t="shared" si="7"/>
        <v>15.546819008856108</v>
      </c>
      <c r="F138" s="20">
        <f t="shared" si="7"/>
        <v>12.28625651637414</v>
      </c>
      <c r="G138" s="20">
        <f t="shared" si="7"/>
        <v>10.396614491646575</v>
      </c>
      <c r="H138" s="20">
        <f t="shared" si="7"/>
        <v>6.107810186370761</v>
      </c>
      <c r="I138" s="20">
        <f t="shared" si="7"/>
        <v>4.084472062077546</v>
      </c>
      <c r="J138" s="20">
        <f t="shared" si="7"/>
        <v>3.22785461515067</v>
      </c>
      <c r="K138" s="20">
        <f t="shared" si="7"/>
        <v>2.731406431574932</v>
      </c>
      <c r="L138" s="20">
        <f t="shared" si="7"/>
        <v>1.6046485170048665</v>
      </c>
      <c r="M138" s="20">
        <f t="shared" si="7"/>
        <v>1.073075592916385</v>
      </c>
      <c r="N138" s="20">
        <f t="shared" si="7"/>
        <v>0.8480244086279499</v>
      </c>
      <c r="O138" s="20">
        <f t="shared" si="7"/>
        <v>0.7175971659277447</v>
      </c>
      <c r="P138" s="20">
        <f t="shared" si="7"/>
        <v>0.42157447342938986</v>
      </c>
    </row>
    <row r="139" spans="2:16" ht="12">
      <c r="B139" s="21" t="s">
        <v>22</v>
      </c>
      <c r="C139" s="20">
        <f t="shared" si="7"/>
        <v>19.994802445495058</v>
      </c>
      <c r="D139" s="20">
        <f t="shared" si="7"/>
        <v>11.74523513237528</v>
      </c>
      <c r="E139" s="20">
        <f t="shared" si="7"/>
        <v>7.853713444853529</v>
      </c>
      <c r="F139" s="20">
        <f t="shared" si="7"/>
        <v>6.206280599820236</v>
      </c>
      <c r="G139" s="20">
        <f t="shared" si="7"/>
        <v>5.251560669386032</v>
      </c>
      <c r="H139" s="20">
        <f t="shared" si="7"/>
        <v>3.0848424255259475</v>
      </c>
      <c r="I139" s="20">
        <f t="shared" si="7"/>
        <v>2.0627486942194655</v>
      </c>
      <c r="J139" s="20">
        <f t="shared" si="7"/>
        <v>1.6300565704530308</v>
      </c>
      <c r="K139" s="20">
        <f t="shared" si="7"/>
        <v>1.3793029233182528</v>
      </c>
      <c r="L139" s="20">
        <f t="shared" si="7"/>
        <v>0.8102224164157965</v>
      </c>
      <c r="M139" s="20">
        <f t="shared" si="7"/>
        <v>0.5417732904798468</v>
      </c>
      <c r="N139" s="20">
        <f t="shared" si="7"/>
        <v>0.4281283097245164</v>
      </c>
      <c r="O139" s="20">
        <f t="shared" si="7"/>
        <v>0.36226879475367524</v>
      </c>
      <c r="P139" s="20">
        <f t="shared" si="7"/>
        <v>0.21280191125182996</v>
      </c>
    </row>
    <row r="140" spans="2:16" ht="12">
      <c r="B140" s="21" t="s">
        <v>23</v>
      </c>
      <c r="C140" s="20">
        <f t="shared" si="7"/>
        <v>39.41399984558135</v>
      </c>
      <c r="D140" s="20">
        <f t="shared" si="7"/>
        <v>23.338666388781178</v>
      </c>
      <c r="E140" s="20">
        <f t="shared" si="7"/>
        <v>15.700829299246557</v>
      </c>
      <c r="F140" s="20">
        <f t="shared" si="7"/>
        <v>12.451431472194093</v>
      </c>
      <c r="G140" s="20">
        <f t="shared" si="7"/>
        <v>10.56255899876862</v>
      </c>
      <c r="H140" s="20">
        <f t="shared" si="7"/>
        <v>6.254529904346059</v>
      </c>
      <c r="I140" s="20">
        <f t="shared" si="7"/>
        <v>4.20766571402621</v>
      </c>
      <c r="J140" s="20">
        <f t="shared" si="7"/>
        <v>3.336859493059521</v>
      </c>
      <c r="K140" s="20">
        <f t="shared" si="7"/>
        <v>2.830660502348782</v>
      </c>
      <c r="L140" s="20">
        <f t="shared" si="7"/>
        <v>1.6761516563415821</v>
      </c>
      <c r="M140" s="20">
        <f t="shared" si="7"/>
        <v>1.127612460689659</v>
      </c>
      <c r="N140" s="20">
        <f t="shared" si="7"/>
        <v>0.8942450754587326</v>
      </c>
      <c r="O140" s="20">
        <f t="shared" si="7"/>
        <v>0.7585887927813288</v>
      </c>
      <c r="P140" s="20">
        <f t="shared" si="7"/>
        <v>0.44919193257104906</v>
      </c>
    </row>
    <row r="141" spans="2:16" ht="12">
      <c r="B141" s="21" t="s">
        <v>24</v>
      </c>
      <c r="C141" s="20">
        <f t="shared" si="7"/>
        <v>16.57143782927532</v>
      </c>
      <c r="D141" s="20">
        <f t="shared" si="7"/>
        <v>9.538696963034822</v>
      </c>
      <c r="E141" s="20">
        <f t="shared" si="7"/>
        <v>6.28106863731592</v>
      </c>
      <c r="F141" s="20">
        <f t="shared" si="7"/>
        <v>4.919136443194065</v>
      </c>
      <c r="G141" s="20">
        <f t="shared" si="7"/>
        <v>4.135976158961833</v>
      </c>
      <c r="H141" s="20">
        <f t="shared" si="7"/>
        <v>2.3807121405589537</v>
      </c>
      <c r="I141" s="20">
        <f t="shared" si="7"/>
        <v>1.567658184182899</v>
      </c>
      <c r="J141" s="20">
        <f t="shared" si="7"/>
        <v>1.2277408430901784</v>
      </c>
      <c r="K141" s="20">
        <f t="shared" si="7"/>
        <v>1.0322760742752504</v>
      </c>
      <c r="L141" s="20">
        <f t="shared" si="7"/>
        <v>0.5941891558321971</v>
      </c>
      <c r="M141" s="20">
        <f t="shared" si="7"/>
        <v>0.39126338595239496</v>
      </c>
      <c r="N141" s="20">
        <f t="shared" si="7"/>
        <v>0.30642524256006265</v>
      </c>
      <c r="O141" s="20">
        <f t="shared" si="7"/>
        <v>0.25764024079592235</v>
      </c>
      <c r="P141" s="20">
        <f t="shared" si="7"/>
        <v>0.1483004798831687</v>
      </c>
    </row>
    <row r="142" spans="2:16" ht="12">
      <c r="B142" s="21" t="s">
        <v>25</v>
      </c>
      <c r="C142" s="20">
        <f t="shared" si="7"/>
        <v>19.762271923951662</v>
      </c>
      <c r="D142" s="20">
        <f t="shared" si="7"/>
        <v>11.785935669351502</v>
      </c>
      <c r="E142" s="20">
        <f t="shared" si="7"/>
        <v>7.971810104227018</v>
      </c>
      <c r="F142" s="20">
        <f t="shared" si="7"/>
        <v>6.341998668037488</v>
      </c>
      <c r="G142" s="20">
        <f t="shared" si="7"/>
        <v>5.39199925408661</v>
      </c>
      <c r="H142" s="20">
        <f t="shared" si="7"/>
        <v>3.215711057028541</v>
      </c>
      <c r="I142" s="20">
        <f t="shared" si="7"/>
        <v>2.1750532682234813</v>
      </c>
      <c r="J142" s="20">
        <f t="shared" si="7"/>
        <v>1.730370486706601</v>
      </c>
      <c r="K142" s="20">
        <f t="shared" si="7"/>
        <v>1.4711697150990832</v>
      </c>
      <c r="L142" s="20">
        <f t="shared" si="7"/>
        <v>0.8773845278305858</v>
      </c>
      <c r="M142" s="20">
        <f t="shared" si="7"/>
        <v>0.5934482454745292</v>
      </c>
      <c r="N142" s="20">
        <f t="shared" si="7"/>
        <v>0.47211962316475453</v>
      </c>
      <c r="O142" s="20">
        <f t="shared" si="7"/>
        <v>0.401398484798446</v>
      </c>
      <c r="P142" s="20">
        <f t="shared" si="7"/>
        <v>0.23938830200367311</v>
      </c>
    </row>
    <row r="143" spans="2:16" ht="12">
      <c r="B143" s="19" t="s">
        <v>26</v>
      </c>
      <c r="C143" s="20">
        <f t="shared" si="7"/>
        <v>11.624232479639666</v>
      </c>
      <c r="D143" s="20">
        <f t="shared" si="7"/>
        <v>6.887296696408692</v>
      </c>
      <c r="E143" s="20">
        <f t="shared" si="7"/>
        <v>4.635443144509155</v>
      </c>
      <c r="F143" s="20">
        <f t="shared" si="7"/>
        <v>3.6770755221138525</v>
      </c>
      <c r="G143" s="20">
        <f t="shared" si="7"/>
        <v>3.1198500795212287</v>
      </c>
      <c r="H143" s="20">
        <f t="shared" si="7"/>
        <v>1.848494787385999</v>
      </c>
      <c r="I143" s="20">
        <f t="shared" si="7"/>
        <v>1.244115487912311</v>
      </c>
      <c r="J143" s="20">
        <f t="shared" si="7"/>
        <v>0.9868973611949037</v>
      </c>
      <c r="K143" s="20">
        <f t="shared" si="7"/>
        <v>0.8373425545073362</v>
      </c>
      <c r="L143" s="20">
        <f t="shared" si="7"/>
        <v>0.4961210660163569</v>
      </c>
      <c r="M143" s="20">
        <f t="shared" si="7"/>
        <v>0.3339105451216112</v>
      </c>
      <c r="N143" s="20">
        <f t="shared" si="7"/>
        <v>0.26487527810512707</v>
      </c>
      <c r="O143" s="20">
        <f t="shared" si="7"/>
        <v>0.2247359763186018</v>
      </c>
      <c r="P143" s="20">
        <f t="shared" si="7"/>
        <v>0.13315488570745346</v>
      </c>
    </row>
    <row r="144" spans="2:16" ht="12">
      <c r="B144" s="21" t="s">
        <v>27</v>
      </c>
      <c r="C144" s="20">
        <f t="shared" si="7"/>
        <v>11.62423247963966</v>
      </c>
      <c r="D144" s="20">
        <f t="shared" si="7"/>
        <v>6.887296696408685</v>
      </c>
      <c r="E144" s="20">
        <f t="shared" si="7"/>
        <v>4.635443144509152</v>
      </c>
      <c r="F144" s="20">
        <f t="shared" si="7"/>
        <v>3.67707552211385</v>
      </c>
      <c r="G144" s="20">
        <f t="shared" si="7"/>
        <v>3.119850079521223</v>
      </c>
      <c r="H144" s="20">
        <f t="shared" si="7"/>
        <v>1.8484947873859958</v>
      </c>
      <c r="I144" s="20">
        <f t="shared" si="7"/>
        <v>1.2441154879123089</v>
      </c>
      <c r="J144" s="20">
        <f t="shared" si="7"/>
        <v>0.9868973611949008</v>
      </c>
      <c r="K144" s="20">
        <f t="shared" si="7"/>
        <v>0.837342554507334</v>
      </c>
      <c r="L144" s="20">
        <f t="shared" si="7"/>
        <v>0.49612106601635564</v>
      </c>
      <c r="M144" s="20">
        <f t="shared" si="7"/>
        <v>0.33391054512161</v>
      </c>
      <c r="N144" s="20">
        <f t="shared" si="7"/>
        <v>0.2648752781051264</v>
      </c>
      <c r="O144" s="20">
        <f t="shared" si="7"/>
        <v>0.22473597631860096</v>
      </c>
      <c r="P144" s="20">
        <f t="shared" si="7"/>
        <v>0.13315488570745285</v>
      </c>
    </row>
    <row r="145" spans="2:16" ht="12">
      <c r="B145" s="19" t="s">
        <v>28</v>
      </c>
      <c r="C145" s="20">
        <f t="shared" si="7"/>
        <v>52.79027541963227</v>
      </c>
      <c r="D145" s="20">
        <f t="shared" si="7"/>
        <v>31.569091016417623</v>
      </c>
      <c r="E145" s="20">
        <f t="shared" si="7"/>
        <v>21.396774661455996</v>
      </c>
      <c r="F145" s="20">
        <f t="shared" si="7"/>
        <v>17.04276654573416</v>
      </c>
      <c r="G145" s="20">
        <f t="shared" si="7"/>
        <v>14.50222198906626</v>
      </c>
      <c r="H145" s="20">
        <f t="shared" si="7"/>
        <v>8.672467841356738</v>
      </c>
      <c r="I145" s="20">
        <f t="shared" si="7"/>
        <v>5.877991230844478</v>
      </c>
      <c r="J145" s="20">
        <f t="shared" si="7"/>
        <v>4.681884718149303</v>
      </c>
      <c r="K145" s="20">
        <f t="shared" si="7"/>
        <v>3.9839618366897778</v>
      </c>
      <c r="L145" s="20">
        <f t="shared" si="7"/>
        <v>2.3824473888162574</v>
      </c>
      <c r="M145" s="20">
        <f t="shared" si="7"/>
        <v>1.6147658446917303</v>
      </c>
      <c r="N145" s="20">
        <f t="shared" si="7"/>
        <v>1.2861787700499</v>
      </c>
      <c r="O145" s="20">
        <f t="shared" si="7"/>
        <v>1.094449659380955</v>
      </c>
      <c r="P145" s="20">
        <f t="shared" si="7"/>
        <v>0.654491393258302</v>
      </c>
    </row>
    <row r="146" spans="2:16" ht="12">
      <c r="B146" s="21" t="s">
        <v>29</v>
      </c>
      <c r="C146" s="20">
        <f t="shared" si="7"/>
        <v>51.63433184439764</v>
      </c>
      <c r="D146" s="20">
        <f t="shared" si="7"/>
        <v>29.944410829272645</v>
      </c>
      <c r="E146" s="20">
        <f t="shared" si="7"/>
        <v>19.829763867905868</v>
      </c>
      <c r="F146" s="20">
        <f t="shared" si="7"/>
        <v>15.581536827996988</v>
      </c>
      <c r="G146" s="20">
        <f t="shared" si="7"/>
        <v>13.131650420468693</v>
      </c>
      <c r="H146" s="20">
        <f t="shared" si="7"/>
        <v>7.6154667061808805</v>
      </c>
      <c r="I146" s="20">
        <f t="shared" si="7"/>
        <v>5.0431082911753515</v>
      </c>
      <c r="J146" s="20">
        <f t="shared" si="7"/>
        <v>3.962698602463193</v>
      </c>
      <c r="K146" s="20">
        <f t="shared" si="7"/>
        <v>3.3396431522548204</v>
      </c>
      <c r="L146" s="20">
        <f t="shared" si="7"/>
        <v>1.9367665466389885</v>
      </c>
      <c r="M146" s="20">
        <f t="shared" si="7"/>
        <v>1.282563998539807</v>
      </c>
      <c r="N146" s="20">
        <f t="shared" si="7"/>
        <v>1.0077940569859913</v>
      </c>
      <c r="O146" s="20">
        <f t="shared" si="7"/>
        <v>0.849338508662832</v>
      </c>
      <c r="P146" s="20">
        <f t="shared" si="7"/>
        <v>0.4925587361750876</v>
      </c>
    </row>
    <row r="147" spans="2:16" ht="12">
      <c r="B147" s="21" t="s">
        <v>30</v>
      </c>
      <c r="C147" s="20">
        <f t="shared" si="7"/>
        <v>36.20414881833185</v>
      </c>
      <c r="D147" s="20">
        <f t="shared" si="7"/>
        <v>21.439708845209175</v>
      </c>
      <c r="E147" s="20">
        <f t="shared" si="7"/>
        <v>14.424206391369207</v>
      </c>
      <c r="F147" s="20">
        <f t="shared" si="7"/>
        <v>11.439422850974735</v>
      </c>
      <c r="G147" s="20">
        <f t="shared" si="7"/>
        <v>9.704316953320378</v>
      </c>
      <c r="H147" s="20">
        <f t="shared" si="7"/>
        <v>5.746792475769159</v>
      </c>
      <c r="I147" s="20">
        <f t="shared" si="7"/>
        <v>3.8663267937700967</v>
      </c>
      <c r="J147" s="20">
        <f t="shared" si="7"/>
        <v>3.066272477940549</v>
      </c>
      <c r="K147" s="20">
        <f t="shared" si="7"/>
        <v>2.6011871734108234</v>
      </c>
      <c r="L147" s="20">
        <f t="shared" si="7"/>
        <v>1.5403951610535407</v>
      </c>
      <c r="M147" s="20">
        <f t="shared" si="7"/>
        <v>1.0363469899577324</v>
      </c>
      <c r="N147" s="20">
        <f t="shared" si="7"/>
        <v>0.821896963811818</v>
      </c>
      <c r="O147" s="20">
        <f t="shared" si="7"/>
        <v>0.6972334831666754</v>
      </c>
      <c r="P147" s="20">
        <f t="shared" si="7"/>
        <v>0.41289419484032847</v>
      </c>
    </row>
    <row r="148" spans="2:16" ht="12">
      <c r="B148" s="21" t="s">
        <v>31</v>
      </c>
      <c r="C148" s="20">
        <f t="shared" si="7"/>
        <v>21.35457201937541</v>
      </c>
      <c r="D148" s="20">
        <f t="shared" si="7"/>
        <v>12.80164963555486</v>
      </c>
      <c r="E148" s="20">
        <f t="shared" si="7"/>
        <v>8.692791504054568</v>
      </c>
      <c r="F148" s="20">
        <f t="shared" si="7"/>
        <v>6.931435127928412</v>
      </c>
      <c r="G148" s="20">
        <f t="shared" si="7"/>
        <v>5.902725530238906</v>
      </c>
      <c r="H148" s="20">
        <f t="shared" si="7"/>
        <v>3.5385688865317517</v>
      </c>
      <c r="I148" s="20">
        <f t="shared" si="7"/>
        <v>2.4028185764374586</v>
      </c>
      <c r="J148" s="20">
        <f t="shared" si="7"/>
        <v>1.9159531295544332</v>
      </c>
      <c r="K148" s="20">
        <f t="shared" si="7"/>
        <v>1.631602293584776</v>
      </c>
      <c r="L148" s="20">
        <f t="shared" si="7"/>
        <v>0.9781137682407629</v>
      </c>
      <c r="M148" s="20">
        <f t="shared" si="7"/>
        <v>0.6641752662053374</v>
      </c>
      <c r="N148" s="20">
        <f t="shared" si="7"/>
        <v>0.5295983193810162</v>
      </c>
      <c r="O148" s="20">
        <f t="shared" si="7"/>
        <v>0.4509994630096507</v>
      </c>
      <c r="P148" s="20">
        <f t="shared" si="7"/>
        <v>0.27036538620556233</v>
      </c>
    </row>
    <row r="149" spans="2:16" ht="12">
      <c r="B149" s="21" t="s">
        <v>32</v>
      </c>
      <c r="C149" s="20">
        <f t="shared" si="7"/>
        <v>60.516934327737104</v>
      </c>
      <c r="D149" s="20">
        <f t="shared" si="7"/>
        <v>35.63552463547025</v>
      </c>
      <c r="E149" s="20">
        <f t="shared" si="7"/>
        <v>23.872592903991542</v>
      </c>
      <c r="F149" s="20">
        <f t="shared" si="7"/>
        <v>18.885380135422082</v>
      </c>
      <c r="G149" s="20">
        <f t="shared" si="7"/>
        <v>15.99248777138671</v>
      </c>
      <c r="H149" s="20">
        <f t="shared" si="7"/>
        <v>9.417210212158777</v>
      </c>
      <c r="I149" s="20">
        <f t="shared" si="7"/>
        <v>6.308682922052672</v>
      </c>
      <c r="J149" s="20">
        <f t="shared" si="7"/>
        <v>4.99073877797704</v>
      </c>
      <c r="K149" s="20">
        <f t="shared" si="7"/>
        <v>4.2262495276587355</v>
      </c>
      <c r="L149" s="20">
        <f t="shared" si="7"/>
        <v>2.48863596333068</v>
      </c>
      <c r="M149" s="20">
        <f t="shared" si="7"/>
        <v>1.6671620201065194</v>
      </c>
      <c r="N149" s="20">
        <f t="shared" si="7"/>
        <v>1.3188759437934947</v>
      </c>
      <c r="O149" s="20">
        <f t="shared" si="7"/>
        <v>1.1168484431792034</v>
      </c>
      <c r="P149" s="20">
        <f t="shared" si="7"/>
        <v>0.6576585653770884</v>
      </c>
    </row>
    <row r="150" spans="2:16" ht="12">
      <c r="B150" s="21" t="s">
        <v>33</v>
      </c>
      <c r="C150" s="20">
        <f t="shared" si="7"/>
        <v>48.65008728838499</v>
      </c>
      <c r="D150" s="20">
        <f t="shared" si="7"/>
        <v>28.67763948837887</v>
      </c>
      <c r="E150" s="20">
        <f t="shared" si="7"/>
        <v>19.226619224413543</v>
      </c>
      <c r="F150" s="20">
        <f t="shared" si="7"/>
        <v>15.217025156563876</v>
      </c>
      <c r="G150" s="20">
        <f t="shared" si="7"/>
        <v>12.89028293107557</v>
      </c>
      <c r="H150" s="20">
        <f t="shared" si="7"/>
        <v>7.598401306236595</v>
      </c>
      <c r="I150" s="20">
        <f t="shared" si="7"/>
        <v>5.094267563008413</v>
      </c>
      <c r="J150" s="20">
        <f>100*SQRT(EXP($M23+$N23*LN(J$133*1000)))</f>
        <v>4.031889161362995</v>
      </c>
      <c r="K150" s="20">
        <f t="shared" si="7"/>
        <v>3.415397655059258</v>
      </c>
      <c r="L150" s="20">
        <f t="shared" si="7"/>
        <v>2.0132655072260923</v>
      </c>
      <c r="M150" s="20">
        <f t="shared" si="7"/>
        <v>1.349772505535812</v>
      </c>
      <c r="N150" s="20">
        <f t="shared" si="7"/>
        <v>1.0682856893684163</v>
      </c>
      <c r="O150" s="20">
        <f t="shared" si="7"/>
        <v>0.9049406599185452</v>
      </c>
      <c r="P150" s="20">
        <f t="shared" si="7"/>
        <v>0.5334329998153063</v>
      </c>
    </row>
    <row r="151" spans="2:16" ht="12">
      <c r="B151" s="21" t="s">
        <v>34</v>
      </c>
      <c r="C151" s="20">
        <f aca="true" t="shared" si="8" ref="C151:P166">100*SQRT(EXP($M24+$N24*LN(C$133*1000)))</f>
        <v>45.76787456538985</v>
      </c>
      <c r="D151" s="20">
        <f t="shared" si="8"/>
        <v>27.372946839841827</v>
      </c>
      <c r="E151" s="20">
        <f t="shared" si="8"/>
        <v>18.554430356711862</v>
      </c>
      <c r="F151" s="20">
        <f t="shared" si="8"/>
        <v>14.779601010859933</v>
      </c>
      <c r="G151" s="20">
        <f t="shared" si="8"/>
        <v>12.576902584744143</v>
      </c>
      <c r="H151" s="20">
        <f t="shared" si="8"/>
        <v>7.522020393807176</v>
      </c>
      <c r="I151" s="20">
        <f t="shared" si="8"/>
        <v>5.098713132906814</v>
      </c>
      <c r="J151" s="20">
        <f t="shared" si="8"/>
        <v>4.06139904725961</v>
      </c>
      <c r="K151" s="20">
        <f t="shared" si="8"/>
        <v>3.456102782316231</v>
      </c>
      <c r="L151" s="20">
        <f t="shared" si="8"/>
        <v>2.067033233064139</v>
      </c>
      <c r="M151" s="20">
        <f t="shared" si="8"/>
        <v>1.4011141873871824</v>
      </c>
      <c r="N151" s="20">
        <f t="shared" si="8"/>
        <v>1.1160627549391144</v>
      </c>
      <c r="O151" s="20">
        <f t="shared" si="8"/>
        <v>0.949728787469732</v>
      </c>
      <c r="P151" s="20">
        <f t="shared" si="8"/>
        <v>0.5680157940158206</v>
      </c>
    </row>
    <row r="152" spans="2:16" ht="12">
      <c r="B152" s="21" t="s">
        <v>35</v>
      </c>
      <c r="C152" s="20">
        <f t="shared" si="8"/>
        <v>35.26990110930477</v>
      </c>
      <c r="D152" s="20">
        <f t="shared" si="8"/>
        <v>20.760399602942098</v>
      </c>
      <c r="E152" s="20">
        <f t="shared" si="8"/>
        <v>13.90336533643386</v>
      </c>
      <c r="F152" s="20">
        <f t="shared" si="8"/>
        <v>10.996861016730056</v>
      </c>
      <c r="G152" s="20">
        <f t="shared" si="8"/>
        <v>9.311167962824591</v>
      </c>
      <c r="H152" s="20">
        <f t="shared" si="8"/>
        <v>5.480694915454537</v>
      </c>
      <c r="I152" s="20">
        <f t="shared" si="8"/>
        <v>3.6704545752722963</v>
      </c>
      <c r="J152" s="20">
        <f t="shared" si="8"/>
        <v>2.903144516149453</v>
      </c>
      <c r="K152" s="20">
        <f t="shared" si="8"/>
        <v>2.4581256568666396</v>
      </c>
      <c r="L152" s="20">
        <f t="shared" si="8"/>
        <v>1.4468901047565728</v>
      </c>
      <c r="M152" s="20">
        <f t="shared" si="8"/>
        <v>0.9689910653382058</v>
      </c>
      <c r="N152" s="20">
        <f t="shared" si="8"/>
        <v>0.7664230791701684</v>
      </c>
      <c r="O152" s="20">
        <f t="shared" si="8"/>
        <v>0.6489391845438316</v>
      </c>
      <c r="P152" s="20">
        <f t="shared" si="8"/>
        <v>0.3819754625164837</v>
      </c>
    </row>
    <row r="153" spans="2:16" ht="12">
      <c r="B153" s="21" t="s">
        <v>36</v>
      </c>
      <c r="C153" s="20">
        <f t="shared" si="8"/>
        <v>25.582203934800564</v>
      </c>
      <c r="D153" s="20">
        <f t="shared" si="8"/>
        <v>14.982569486217038</v>
      </c>
      <c r="E153" s="20">
        <f t="shared" si="8"/>
        <v>9.995834523057749</v>
      </c>
      <c r="F153" s="20">
        <f t="shared" si="8"/>
        <v>7.888634092851652</v>
      </c>
      <c r="G153" s="20">
        <f t="shared" si="8"/>
        <v>6.668863301736722</v>
      </c>
      <c r="H153" s="20">
        <f t="shared" si="8"/>
        <v>3.905711488619331</v>
      </c>
      <c r="I153" s="20">
        <f t="shared" si="8"/>
        <v>2.605751020941994</v>
      </c>
      <c r="J153" s="20">
        <f t="shared" si="8"/>
        <v>2.056438238735263</v>
      </c>
      <c r="K153" s="20">
        <f t="shared" si="8"/>
        <v>1.7384638888266906</v>
      </c>
      <c r="L153" s="20">
        <f t="shared" si="8"/>
        <v>1.0181552801317717</v>
      </c>
      <c r="M153" s="20">
        <f t="shared" si="8"/>
        <v>0.679276789494429</v>
      </c>
      <c r="N153" s="20">
        <f t="shared" si="8"/>
        <v>0.5360799068579786</v>
      </c>
      <c r="O153" s="20">
        <f t="shared" si="8"/>
        <v>0.4531891802261644</v>
      </c>
      <c r="P153" s="20">
        <f t="shared" si="8"/>
        <v>0.26541647468862534</v>
      </c>
    </row>
    <row r="154" spans="2:16" ht="12">
      <c r="B154" s="21" t="s">
        <v>37</v>
      </c>
      <c r="C154" s="20">
        <f t="shared" si="8"/>
        <v>22.295659199332217</v>
      </c>
      <c r="D154" s="20">
        <f t="shared" si="8"/>
        <v>13.183636869945776</v>
      </c>
      <c r="E154" s="20">
        <f t="shared" si="8"/>
        <v>8.85971759899434</v>
      </c>
      <c r="F154" s="20">
        <f t="shared" si="8"/>
        <v>7.021766289135822</v>
      </c>
      <c r="G154" s="20">
        <f t="shared" si="8"/>
        <v>5.953940988231494</v>
      </c>
      <c r="H154" s="20">
        <f t="shared" si="8"/>
        <v>3.5206223432174255</v>
      </c>
      <c r="I154" s="20">
        <f t="shared" si="8"/>
        <v>2.36594196588672</v>
      </c>
      <c r="J154" s="20">
        <f t="shared" si="8"/>
        <v>1.8751265322498365</v>
      </c>
      <c r="K154" s="20">
        <f t="shared" si="8"/>
        <v>1.589969283904592</v>
      </c>
      <c r="L154" s="20">
        <f t="shared" si="8"/>
        <v>0.9401640689768749</v>
      </c>
      <c r="M154" s="20">
        <f t="shared" si="8"/>
        <v>0.6318126196910955</v>
      </c>
      <c r="N154" s="20">
        <f t="shared" si="8"/>
        <v>0.5007428853602619</v>
      </c>
      <c r="O154" s="20">
        <f t="shared" si="8"/>
        <v>0.42459311047202297</v>
      </c>
      <c r="P154" s="20">
        <f t="shared" si="8"/>
        <v>0.25106597369014244</v>
      </c>
    </row>
    <row r="155" spans="2:16" ht="12">
      <c r="B155" s="21" t="s">
        <v>38</v>
      </c>
      <c r="C155" s="20">
        <f t="shared" si="8"/>
        <v>20.43143664361584</v>
      </c>
      <c r="D155" s="20">
        <f t="shared" si="8"/>
        <v>11.97489611835327</v>
      </c>
      <c r="E155" s="20">
        <f t="shared" si="8"/>
        <v>7.993739492403011</v>
      </c>
      <c r="F155" s="20">
        <f t="shared" si="8"/>
        <v>6.310682651644825</v>
      </c>
      <c r="G155" s="20">
        <f t="shared" si="8"/>
        <v>5.336152434296926</v>
      </c>
      <c r="H155" s="20">
        <f t="shared" si="8"/>
        <v>3.127527064640863</v>
      </c>
      <c r="I155" s="20">
        <f t="shared" si="8"/>
        <v>2.0877539448431492</v>
      </c>
      <c r="J155" s="20">
        <f t="shared" si="8"/>
        <v>1.6481838835436087</v>
      </c>
      <c r="K155" s="20">
        <f t="shared" si="8"/>
        <v>1.3936622910435623</v>
      </c>
      <c r="L155" s="20">
        <f t="shared" si="8"/>
        <v>0.8168275902677475</v>
      </c>
      <c r="M155" s="20">
        <f t="shared" si="8"/>
        <v>0.5452662722309766</v>
      </c>
      <c r="N155" s="20">
        <f t="shared" si="8"/>
        <v>0.43046216454330055</v>
      </c>
      <c r="O155" s="20">
        <f t="shared" si="8"/>
        <v>0.3639878368153659</v>
      </c>
      <c r="P155" s="20">
        <f t="shared" si="8"/>
        <v>0.21333382523397276</v>
      </c>
    </row>
    <row r="156" spans="2:16" ht="12">
      <c r="B156" s="21" t="s">
        <v>39</v>
      </c>
      <c r="C156" s="20">
        <f t="shared" si="8"/>
        <v>31.144615670322352</v>
      </c>
      <c r="D156" s="20">
        <f t="shared" si="8"/>
        <v>18.473147925100232</v>
      </c>
      <c r="E156" s="20">
        <f t="shared" si="8"/>
        <v>12.443470076875851</v>
      </c>
      <c r="F156" s="20">
        <f t="shared" si="8"/>
        <v>9.875572770670187</v>
      </c>
      <c r="G156" s="20">
        <f t="shared" si="8"/>
        <v>8.381892906499024</v>
      </c>
      <c r="H156" s="20">
        <f t="shared" si="8"/>
        <v>4.971644190223596</v>
      </c>
      <c r="I156" s="20">
        <f t="shared" si="8"/>
        <v>3.3488881247934565</v>
      </c>
      <c r="J156" s="20">
        <f t="shared" si="8"/>
        <v>2.6577946644232466</v>
      </c>
      <c r="K156" s="20">
        <f t="shared" si="8"/>
        <v>2.255803360674174</v>
      </c>
      <c r="L156" s="20">
        <f t="shared" si="8"/>
        <v>1.3380094207224804</v>
      </c>
      <c r="M156" s="20">
        <f t="shared" si="8"/>
        <v>0.9012800772691182</v>
      </c>
      <c r="N156" s="20">
        <f t="shared" si="8"/>
        <v>0.7152873703909024</v>
      </c>
      <c r="O156" s="20">
        <f t="shared" si="8"/>
        <v>0.607100193094014</v>
      </c>
      <c r="P156" s="20">
        <f t="shared" si="8"/>
        <v>0.3600960047508124</v>
      </c>
    </row>
    <row r="157" spans="2:16" ht="12">
      <c r="B157" s="19" t="s">
        <v>40</v>
      </c>
      <c r="C157" s="20">
        <f t="shared" si="8"/>
        <v>19.67814656242171</v>
      </c>
      <c r="D157" s="20">
        <f t="shared" si="8"/>
        <v>11.782349840571616</v>
      </c>
      <c r="E157" s="20">
        <f t="shared" si="8"/>
        <v>7.993303826140686</v>
      </c>
      <c r="F157" s="20">
        <f t="shared" si="8"/>
        <v>6.370255740963339</v>
      </c>
      <c r="G157" s="20">
        <f t="shared" si="8"/>
        <v>5.422764297575436</v>
      </c>
      <c r="H157" s="20">
        <f t="shared" si="8"/>
        <v>3.2468965435499015</v>
      </c>
      <c r="I157" s="20">
        <f t="shared" si="8"/>
        <v>2.202738071422033</v>
      </c>
      <c r="J157" s="20">
        <f t="shared" si="8"/>
        <v>1.7554699721816547</v>
      </c>
      <c r="K157" s="20">
        <f t="shared" si="8"/>
        <v>1.4943669889731692</v>
      </c>
      <c r="L157" s="20">
        <f t="shared" si="8"/>
        <v>0.8947567596588049</v>
      </c>
      <c r="M157" s="20">
        <f t="shared" si="8"/>
        <v>0.6070149611258695</v>
      </c>
      <c r="N157" s="20">
        <f t="shared" si="8"/>
        <v>0.4837599852412574</v>
      </c>
      <c r="O157" s="20">
        <f t="shared" si="8"/>
        <v>0.41180707388133886</v>
      </c>
      <c r="P157" s="20">
        <f t="shared" si="8"/>
        <v>0.2465707324569765</v>
      </c>
    </row>
    <row r="158" spans="2:16" ht="12">
      <c r="B158" s="21" t="s">
        <v>41</v>
      </c>
      <c r="C158" s="20">
        <f t="shared" si="8"/>
        <v>20.71158688318562</v>
      </c>
      <c r="D158" s="20">
        <f t="shared" si="8"/>
        <v>12.369588338734742</v>
      </c>
      <c r="E158" s="20">
        <f t="shared" si="8"/>
        <v>8.375545640213813</v>
      </c>
      <c r="F158" s="20">
        <f t="shared" si="8"/>
        <v>6.667366208414677</v>
      </c>
      <c r="G158" s="20">
        <f t="shared" si="8"/>
        <v>5.671147887083207</v>
      </c>
      <c r="H158" s="20">
        <f t="shared" si="8"/>
        <v>3.386981652683245</v>
      </c>
      <c r="I158" s="20">
        <f t="shared" si="8"/>
        <v>2.293351940078956</v>
      </c>
      <c r="J158" s="20">
        <f t="shared" si="8"/>
        <v>1.8256263992962172</v>
      </c>
      <c r="K158" s="20">
        <f t="shared" si="8"/>
        <v>1.5528466523865696</v>
      </c>
      <c r="L158" s="20">
        <f t="shared" si="8"/>
        <v>0.9274071538573405</v>
      </c>
      <c r="M158" s="20">
        <f t="shared" si="8"/>
        <v>0.6279546846251371</v>
      </c>
      <c r="N158" s="20">
        <f t="shared" si="8"/>
        <v>0.49988430897959374</v>
      </c>
      <c r="O158" s="20">
        <f t="shared" si="8"/>
        <v>0.42519306035384935</v>
      </c>
      <c r="P158" s="20">
        <f t="shared" si="8"/>
        <v>0.2539382013907258</v>
      </c>
    </row>
    <row r="159" spans="2:16" ht="12">
      <c r="B159" s="21" t="s">
        <v>42</v>
      </c>
      <c r="C159" s="20">
        <f t="shared" si="8"/>
        <v>16.609734108508167</v>
      </c>
      <c r="D159" s="20">
        <f t="shared" si="8"/>
        <v>9.932783714469942</v>
      </c>
      <c r="E159" s="20">
        <f t="shared" si="8"/>
        <v>6.732204928608717</v>
      </c>
      <c r="F159" s="20">
        <f t="shared" si="8"/>
        <v>5.362276146475552</v>
      </c>
      <c r="G159" s="20">
        <f t="shared" si="8"/>
        <v>4.56292863145285</v>
      </c>
      <c r="H159" s="20">
        <f t="shared" si="8"/>
        <v>2.7286760224275644</v>
      </c>
      <c r="I159" s="20">
        <f t="shared" si="8"/>
        <v>1.8494318103395433</v>
      </c>
      <c r="J159" s="20">
        <f t="shared" si="8"/>
        <v>1.4730930187483635</v>
      </c>
      <c r="K159" s="20">
        <f t="shared" si="8"/>
        <v>1.2535009627316793</v>
      </c>
      <c r="L159" s="20">
        <f t="shared" si="8"/>
        <v>0.749605855660017</v>
      </c>
      <c r="M159" s="20">
        <f t="shared" si="8"/>
        <v>0.5080650481331477</v>
      </c>
      <c r="N159" s="20">
        <f t="shared" si="8"/>
        <v>0.40467946495285234</v>
      </c>
      <c r="O159" s="20">
        <f t="shared" si="8"/>
        <v>0.3443544246426121</v>
      </c>
      <c r="P159" s="20">
        <f t="shared" si="8"/>
        <v>0.20592731941107587</v>
      </c>
    </row>
    <row r="160" spans="2:16" ht="12">
      <c r="B160" s="19" t="s">
        <v>43</v>
      </c>
      <c r="C160" s="20">
        <f t="shared" si="8"/>
        <v>49.70878783405392</v>
      </c>
      <c r="D160" s="20">
        <f t="shared" si="8"/>
        <v>29.923019495007292</v>
      </c>
      <c r="E160" s="20">
        <f t="shared" si="8"/>
        <v>20.382537695455753</v>
      </c>
      <c r="F160" s="20">
        <f t="shared" si="8"/>
        <v>16.282362437276745</v>
      </c>
      <c r="G160" s="20">
        <f t="shared" si="8"/>
        <v>13.883887719820297</v>
      </c>
      <c r="H160" s="20">
        <f t="shared" si="8"/>
        <v>8.357633750667834</v>
      </c>
      <c r="I160" s="20">
        <f t="shared" si="8"/>
        <v>5.692934330916155</v>
      </c>
      <c r="J160" s="20">
        <f t="shared" si="8"/>
        <v>4.547736964483003</v>
      </c>
      <c r="K160" s="20">
        <f t="shared" si="8"/>
        <v>3.8778322026296075</v>
      </c>
      <c r="L160" s="20">
        <f t="shared" si="8"/>
        <v>2.334324646680681</v>
      </c>
      <c r="M160" s="20">
        <f t="shared" si="8"/>
        <v>1.5900621296704098</v>
      </c>
      <c r="N160" s="20">
        <f t="shared" si="8"/>
        <v>1.2702033613240316</v>
      </c>
      <c r="O160" s="20">
        <f t="shared" si="8"/>
        <v>1.0830959523162884</v>
      </c>
      <c r="P160" s="20">
        <f t="shared" si="8"/>
        <v>0.6519873589418141</v>
      </c>
    </row>
    <row r="161" spans="2:16" ht="12">
      <c r="B161" s="21" t="s">
        <v>44</v>
      </c>
      <c r="C161" s="20">
        <f t="shared" si="8"/>
        <v>42.817457316383944</v>
      </c>
      <c r="D161" s="20">
        <f t="shared" si="8"/>
        <v>25.215772139104942</v>
      </c>
      <c r="E161" s="20">
        <f t="shared" si="8"/>
        <v>16.89362575276192</v>
      </c>
      <c r="F161" s="20">
        <f t="shared" si="8"/>
        <v>13.365000875266803</v>
      </c>
      <c r="G161" s="20">
        <f t="shared" si="8"/>
        <v>11.318098430616264</v>
      </c>
      <c r="H161" s="20">
        <f t="shared" si="8"/>
        <v>6.665379239256596</v>
      </c>
      <c r="I161" s="20">
        <f t="shared" si="8"/>
        <v>4.465555198827511</v>
      </c>
      <c r="J161" s="20">
        <f t="shared" si="8"/>
        <v>3.5328206043113353</v>
      </c>
      <c r="K161" s="20">
        <f t="shared" si="8"/>
        <v>2.9917552352204155</v>
      </c>
      <c r="L161" s="20">
        <f t="shared" si="8"/>
        <v>1.7618845918350632</v>
      </c>
      <c r="M161" s="20">
        <f t="shared" si="8"/>
        <v>1.1803968861163643</v>
      </c>
      <c r="N161" s="20">
        <f t="shared" si="8"/>
        <v>0.9338436666580117</v>
      </c>
      <c r="O161" s="20">
        <f t="shared" si="8"/>
        <v>0.7908218365778442</v>
      </c>
      <c r="P161" s="20">
        <f t="shared" si="8"/>
        <v>0.46572553541485023</v>
      </c>
    </row>
    <row r="162" spans="2:16" ht="12">
      <c r="B162" s="21" t="s">
        <v>45</v>
      </c>
      <c r="C162" s="20">
        <f t="shared" si="8"/>
        <v>45.21523221695018</v>
      </c>
      <c r="D162" s="20">
        <f t="shared" si="8"/>
        <v>26.67923100779787</v>
      </c>
      <c r="E162" s="20">
        <f t="shared" si="8"/>
        <v>17.900171009877823</v>
      </c>
      <c r="F162" s="20">
        <f t="shared" si="8"/>
        <v>14.17339023618465</v>
      </c>
      <c r="G162" s="20">
        <f t="shared" si="8"/>
        <v>12.009945942190702</v>
      </c>
      <c r="H162" s="20">
        <f t="shared" si="8"/>
        <v>7.086464150962687</v>
      </c>
      <c r="I162" s="20">
        <f t="shared" si="8"/>
        <v>4.754594317974346</v>
      </c>
      <c r="J162" s="20">
        <f t="shared" si="8"/>
        <v>3.7646970325707843</v>
      </c>
      <c r="K162" s="20">
        <f t="shared" si="8"/>
        <v>3.1900488941925884</v>
      </c>
      <c r="L162" s="20">
        <f t="shared" si="8"/>
        <v>1.8822871674300332</v>
      </c>
      <c r="M162" s="20">
        <f t="shared" si="8"/>
        <v>1.2629022994271522</v>
      </c>
      <c r="N162" s="20">
        <f t="shared" si="8"/>
        <v>0.9999684980706849</v>
      </c>
      <c r="O162" s="20">
        <f t="shared" si="8"/>
        <v>0.8473320359910892</v>
      </c>
      <c r="P162" s="20">
        <f t="shared" si="8"/>
        <v>0.4999679537206798</v>
      </c>
    </row>
    <row r="163" spans="2:16" ht="12">
      <c r="B163" s="21" t="s">
        <v>46</v>
      </c>
      <c r="C163" s="20">
        <f t="shared" si="8"/>
        <v>21.07841517342041</v>
      </c>
      <c r="D163" s="20">
        <f t="shared" si="8"/>
        <v>12.292292880504812</v>
      </c>
      <c r="E163" s="20">
        <f t="shared" si="8"/>
        <v>8.174545484072976</v>
      </c>
      <c r="F163" s="20">
        <f t="shared" si="8"/>
        <v>6.439115671727611</v>
      </c>
      <c r="G163" s="20">
        <f t="shared" si="8"/>
        <v>5.436186277106807</v>
      </c>
      <c r="H163" s="20">
        <f t="shared" si="8"/>
        <v>3.170219075836458</v>
      </c>
      <c r="I163" s="20">
        <f t="shared" si="8"/>
        <v>2.10823971425229</v>
      </c>
      <c r="J163" s="20">
        <f t="shared" si="8"/>
        <v>1.6606671784076492</v>
      </c>
      <c r="K163" s="20">
        <f t="shared" si="8"/>
        <v>1.402008689755253</v>
      </c>
      <c r="L163" s="20">
        <f t="shared" si="8"/>
        <v>0.8176089755180505</v>
      </c>
      <c r="M163" s="20">
        <f t="shared" si="8"/>
        <v>0.5437213238840549</v>
      </c>
      <c r="N163" s="20">
        <f t="shared" si="8"/>
        <v>0.42829102908482153</v>
      </c>
      <c r="O163" s="20">
        <f t="shared" si="8"/>
        <v>0.36158223172502657</v>
      </c>
      <c r="P163" s="20">
        <f t="shared" si="8"/>
        <v>0.21086379863867843</v>
      </c>
    </row>
    <row r="164" spans="2:16" ht="12">
      <c r="B164" s="21" t="s">
        <v>47</v>
      </c>
      <c r="C164" s="20">
        <f t="shared" si="8"/>
        <v>50.9239901874447</v>
      </c>
      <c r="D164" s="20">
        <f t="shared" si="8"/>
        <v>30.13929791206707</v>
      </c>
      <c r="E164" s="20">
        <f t="shared" si="8"/>
        <v>20.268293383833527</v>
      </c>
      <c r="F164" s="20">
        <f t="shared" si="8"/>
        <v>16.07010866747225</v>
      </c>
      <c r="G164" s="20">
        <f t="shared" si="8"/>
        <v>13.630168754816077</v>
      </c>
      <c r="H164" s="20">
        <f t="shared" si="8"/>
        <v>8.06699779771841</v>
      </c>
      <c r="I164" s="20">
        <f t="shared" si="8"/>
        <v>5.424953114963983</v>
      </c>
      <c r="J164" s="20">
        <f t="shared" si="8"/>
        <v>4.301279067874051</v>
      </c>
      <c r="K164" s="20">
        <f t="shared" si="8"/>
        <v>3.6482117681848307</v>
      </c>
      <c r="L164" s="20">
        <f t="shared" si="8"/>
        <v>2.159189429636269</v>
      </c>
      <c r="M164" s="20">
        <f t="shared" si="8"/>
        <v>1.4520273484412642</v>
      </c>
      <c r="N164" s="20">
        <f t="shared" si="8"/>
        <v>1.151267984713732</v>
      </c>
      <c r="O164" s="20">
        <f t="shared" si="8"/>
        <v>0.9764698695179057</v>
      </c>
      <c r="P164" s="20">
        <f t="shared" si="8"/>
        <v>0.5779224328499964</v>
      </c>
    </row>
    <row r="165" spans="2:16" ht="12">
      <c r="B165" s="21" t="s">
        <v>48</v>
      </c>
      <c r="C165" s="20">
        <f t="shared" si="8"/>
        <v>44.876740483190105</v>
      </c>
      <c r="D165" s="20">
        <f t="shared" si="8"/>
        <v>26.923162249051234</v>
      </c>
      <c r="E165" s="20">
        <f t="shared" si="8"/>
        <v>18.292320479230305</v>
      </c>
      <c r="F165" s="20">
        <f t="shared" si="8"/>
        <v>14.590782881281031</v>
      </c>
      <c r="G165" s="20">
        <f t="shared" si="8"/>
        <v>12.42829447074555</v>
      </c>
      <c r="H165" s="20">
        <f t="shared" si="8"/>
        <v>7.4561785217045085</v>
      </c>
      <c r="I165" s="20">
        <f t="shared" si="8"/>
        <v>5.06592820738132</v>
      </c>
      <c r="J165" s="20">
        <f t="shared" si="8"/>
        <v>4.04081366549337</v>
      </c>
      <c r="K165" s="20">
        <f t="shared" si="8"/>
        <v>3.441927862595615</v>
      </c>
      <c r="L165" s="20">
        <f t="shared" si="8"/>
        <v>2.064935672609809</v>
      </c>
      <c r="M165" s="20">
        <f t="shared" si="8"/>
        <v>1.4029728284872904</v>
      </c>
      <c r="N165" s="20">
        <f t="shared" si="8"/>
        <v>1.119074638564177</v>
      </c>
      <c r="O165" s="20">
        <f t="shared" si="8"/>
        <v>0.9532174699592034</v>
      </c>
      <c r="P165" s="20">
        <f t="shared" si="8"/>
        <v>0.5718692651476055</v>
      </c>
    </row>
    <row r="166" spans="2:16" ht="12">
      <c r="B166" s="21" t="s">
        <v>49</v>
      </c>
      <c r="C166" s="20">
        <f t="shared" si="8"/>
        <v>48.76682647821828</v>
      </c>
      <c r="D166" s="20">
        <f t="shared" si="8"/>
        <v>29.563886995287035</v>
      </c>
      <c r="E166" s="20">
        <f t="shared" si="8"/>
        <v>20.24570018197224</v>
      </c>
      <c r="F166" s="20">
        <f t="shared" si="8"/>
        <v>16.22363468565924</v>
      </c>
      <c r="G166" s="20">
        <f t="shared" si="8"/>
        <v>13.864495420499114</v>
      </c>
      <c r="H166" s="20">
        <f t="shared" si="8"/>
        <v>8.405065604205099</v>
      </c>
      <c r="I166" s="20">
        <f t="shared" si="8"/>
        <v>5.755888535890802</v>
      </c>
      <c r="J166" s="20">
        <f t="shared" si="8"/>
        <v>4.612408168565974</v>
      </c>
      <c r="K166" s="20">
        <f t="shared" si="8"/>
        <v>3.9417006835763284</v>
      </c>
      <c r="L166" s="20">
        <f t="shared" si="8"/>
        <v>2.389575086058664</v>
      </c>
      <c r="M166" s="20">
        <f t="shared" si="8"/>
        <v>1.6364093382702525</v>
      </c>
      <c r="N166" s="20">
        <f t="shared" si="8"/>
        <v>1.3113158380137435</v>
      </c>
      <c r="O166" s="20">
        <f t="shared" si="8"/>
        <v>1.1206325082652573</v>
      </c>
      <c r="P166" s="20">
        <f t="shared" si="8"/>
        <v>0.6793604429518657</v>
      </c>
    </row>
    <row r="167" spans="2:16" ht="12">
      <c r="B167" s="21" t="s">
        <v>50</v>
      </c>
      <c r="C167" s="20">
        <f aca="true" t="shared" si="9" ref="C167:P182">100*SQRT(EXP($M40+$N40*LN(C$133*1000)))</f>
        <v>31.288582485299287</v>
      </c>
      <c r="D167" s="20">
        <f t="shared" si="9"/>
        <v>18.494985659859204</v>
      </c>
      <c r="E167" s="20">
        <f t="shared" si="9"/>
        <v>12.425892516473999</v>
      </c>
      <c r="F167" s="20">
        <f t="shared" si="9"/>
        <v>9.8466640787907</v>
      </c>
      <c r="G167" s="20">
        <f t="shared" si="9"/>
        <v>8.348360343207748</v>
      </c>
      <c r="H167" s="20">
        <f t="shared" si="9"/>
        <v>4.934797059071299</v>
      </c>
      <c r="I167" s="20">
        <f t="shared" si="9"/>
        <v>3.3154531165556342</v>
      </c>
      <c r="J167" s="20">
        <f t="shared" si="9"/>
        <v>2.6272682678062305</v>
      </c>
      <c r="K167" s="20">
        <f t="shared" si="9"/>
        <v>2.2274937016654426</v>
      </c>
      <c r="L167" s="20">
        <f t="shared" si="9"/>
        <v>1.3166932087474847</v>
      </c>
      <c r="M167" s="20">
        <f t="shared" si="9"/>
        <v>0.8846229237461362</v>
      </c>
      <c r="N167" s="20">
        <f t="shared" si="9"/>
        <v>0.7010027452738351</v>
      </c>
      <c r="O167" s="20">
        <f t="shared" si="9"/>
        <v>0.5943356523890456</v>
      </c>
      <c r="P167" s="20">
        <f t="shared" si="9"/>
        <v>0.35131758919545436</v>
      </c>
    </row>
    <row r="168" spans="2:16" ht="12">
      <c r="B168" s="19" t="s">
        <v>51</v>
      </c>
      <c r="C168" s="20">
        <f t="shared" si="9"/>
        <v>36.689854688842</v>
      </c>
      <c r="D168" s="20">
        <f t="shared" si="9"/>
        <v>21.71973255169441</v>
      </c>
      <c r="E168" s="20">
        <f t="shared" si="9"/>
        <v>14.608730880580634</v>
      </c>
      <c r="F168" s="20">
        <f t="shared" si="9"/>
        <v>11.583969000209384</v>
      </c>
      <c r="G168" s="20">
        <f t="shared" si="9"/>
        <v>9.825858464568503</v>
      </c>
      <c r="H168" s="20">
        <f t="shared" si="9"/>
        <v>5.8167310759650865</v>
      </c>
      <c r="I168" s="20">
        <f t="shared" si="9"/>
        <v>3.9123437036454303</v>
      </c>
      <c r="J168" s="20">
        <f t="shared" si="9"/>
        <v>3.1022864718137444</v>
      </c>
      <c r="K168" s="20">
        <f t="shared" si="9"/>
        <v>2.6314493579908977</v>
      </c>
      <c r="L168" s="20">
        <f t="shared" si="9"/>
        <v>1.5577705816390666</v>
      </c>
      <c r="M168" s="20">
        <f t="shared" si="9"/>
        <v>1.04775927358624</v>
      </c>
      <c r="N168" s="20">
        <f t="shared" si="9"/>
        <v>0.83081898380638</v>
      </c>
      <c r="O168" s="20">
        <f t="shared" si="9"/>
        <v>0.7047247574998319</v>
      </c>
      <c r="P168" s="20">
        <f t="shared" si="9"/>
        <v>0.4171843520576546</v>
      </c>
    </row>
    <row r="169" spans="2:16" ht="12">
      <c r="B169" s="21" t="s">
        <v>52</v>
      </c>
      <c r="C169" s="20">
        <f t="shared" si="9"/>
        <v>39.97860863939073</v>
      </c>
      <c r="D169" s="20">
        <f t="shared" si="9"/>
        <v>23.41762084376194</v>
      </c>
      <c r="E169" s="20">
        <f t="shared" si="9"/>
        <v>15.625215739046554</v>
      </c>
      <c r="F169" s="20">
        <f t="shared" si="9"/>
        <v>12.332136249246641</v>
      </c>
      <c r="G169" s="20">
        <f t="shared" si="9"/>
        <v>10.425797245614946</v>
      </c>
      <c r="H169" s="20">
        <f t="shared" si="9"/>
        <v>6.106950071573806</v>
      </c>
      <c r="I169" s="20">
        <f t="shared" si="9"/>
        <v>4.074812424907184</v>
      </c>
      <c r="J169" s="20">
        <f t="shared" si="9"/>
        <v>3.2160286842314534</v>
      </c>
      <c r="K169" s="20">
        <f t="shared" si="9"/>
        <v>2.718885221522525</v>
      </c>
      <c r="L169" s="20">
        <f t="shared" si="9"/>
        <v>1.592597276449201</v>
      </c>
      <c r="M169" s="20">
        <f t="shared" si="9"/>
        <v>1.0626474907917731</v>
      </c>
      <c r="N169" s="20">
        <f t="shared" si="9"/>
        <v>0.8386900930024442</v>
      </c>
      <c r="O169" s="20">
        <f t="shared" si="9"/>
        <v>0.7090428361171885</v>
      </c>
      <c r="P169" s="20">
        <f t="shared" si="9"/>
        <v>0.41532451636693585</v>
      </c>
    </row>
    <row r="170" spans="2:16" ht="12">
      <c r="B170" s="21" t="s">
        <v>53</v>
      </c>
      <c r="C170" s="20">
        <f t="shared" si="9"/>
        <v>21.84400987553296</v>
      </c>
      <c r="D170" s="20">
        <f t="shared" si="9"/>
        <v>12.833225097439405</v>
      </c>
      <c r="E170" s="20">
        <f t="shared" si="9"/>
        <v>8.582101880842245</v>
      </c>
      <c r="F170" s="20">
        <f t="shared" si="9"/>
        <v>6.782285432720357</v>
      </c>
      <c r="G170" s="20">
        <f t="shared" si="9"/>
        <v>5.739202120583997</v>
      </c>
      <c r="H170" s="20">
        <f t="shared" si="9"/>
        <v>3.371746905116204</v>
      </c>
      <c r="I170" s="20">
        <f t="shared" si="9"/>
        <v>2.25482489681378</v>
      </c>
      <c r="J170" s="20">
        <f t="shared" si="9"/>
        <v>1.7819487886916625</v>
      </c>
      <c r="K170" s="20">
        <f t="shared" si="9"/>
        <v>1.5078935217754856</v>
      </c>
      <c r="L170" s="20">
        <f t="shared" si="9"/>
        <v>0.8858784215067715</v>
      </c>
      <c r="M170" s="20">
        <f t="shared" si="9"/>
        <v>0.592423090040538</v>
      </c>
      <c r="N170" s="20">
        <f t="shared" si="9"/>
        <v>0.46818163538216945</v>
      </c>
      <c r="O170" s="20">
        <f t="shared" si="9"/>
        <v>0.3961775217599609</v>
      </c>
      <c r="P170" s="20">
        <f t="shared" si="9"/>
        <v>0.23275192349120943</v>
      </c>
    </row>
    <row r="171" spans="2:16" ht="12">
      <c r="B171" s="21" t="s">
        <v>54</v>
      </c>
      <c r="C171" s="20">
        <f t="shared" si="9"/>
        <v>31.950570320280136</v>
      </c>
      <c r="D171" s="20">
        <f t="shared" si="9"/>
        <v>18.738593202726</v>
      </c>
      <c r="E171" s="20">
        <f t="shared" si="9"/>
        <v>12.515010155386497</v>
      </c>
      <c r="F171" s="20">
        <f t="shared" si="9"/>
        <v>9.88288861667978</v>
      </c>
      <c r="G171" s="20">
        <f t="shared" si="9"/>
        <v>8.358443854079827</v>
      </c>
      <c r="H171" s="20">
        <f t="shared" si="9"/>
        <v>4.902118416647215</v>
      </c>
      <c r="I171" s="20">
        <f t="shared" si="9"/>
        <v>3.273995070148714</v>
      </c>
      <c r="J171" s="20">
        <f t="shared" si="9"/>
        <v>2.5854176870892993</v>
      </c>
      <c r="K171" s="20">
        <f t="shared" si="9"/>
        <v>2.18661460379191</v>
      </c>
      <c r="L171" s="20">
        <f t="shared" si="9"/>
        <v>1.2824209753022415</v>
      </c>
      <c r="M171" s="20">
        <f t="shared" si="9"/>
        <v>0.8564950076963838</v>
      </c>
      <c r="N171" s="20">
        <f t="shared" si="9"/>
        <v>0.6763594001689592</v>
      </c>
      <c r="O171" s="20">
        <f t="shared" si="9"/>
        <v>0.5720303335150434</v>
      </c>
      <c r="P171" s="20">
        <f t="shared" si="9"/>
        <v>0.3354883375134728</v>
      </c>
    </row>
    <row r="172" spans="2:16" ht="12">
      <c r="B172" s="21" t="s">
        <v>55</v>
      </c>
      <c r="C172" s="20">
        <f t="shared" si="9"/>
        <v>27.345576820931473</v>
      </c>
      <c r="D172" s="20">
        <f t="shared" si="9"/>
        <v>16.09765081387052</v>
      </c>
      <c r="E172" s="20">
        <f t="shared" si="9"/>
        <v>10.781519516101895</v>
      </c>
      <c r="F172" s="20">
        <f t="shared" si="9"/>
        <v>8.528020227214556</v>
      </c>
      <c r="G172" s="20">
        <f t="shared" si="9"/>
        <v>7.221001649254753</v>
      </c>
      <c r="H172" s="20">
        <f t="shared" si="9"/>
        <v>4.250821397452121</v>
      </c>
      <c r="I172" s="20">
        <f t="shared" si="9"/>
        <v>2.8470187598182948</v>
      </c>
      <c r="J172" s="20">
        <f t="shared" si="9"/>
        <v>2.251949137107163</v>
      </c>
      <c r="K172" s="20">
        <f t="shared" si="9"/>
        <v>1.906811663180114</v>
      </c>
      <c r="L172" s="20">
        <f t="shared" si="9"/>
        <v>1.1224918941257724</v>
      </c>
      <c r="M172" s="20">
        <f t="shared" si="9"/>
        <v>0.7517971661278297</v>
      </c>
      <c r="N172" s="20">
        <f t="shared" si="9"/>
        <v>0.5946602823401234</v>
      </c>
      <c r="O172" s="20">
        <f t="shared" si="9"/>
        <v>0.5035216574441529</v>
      </c>
      <c r="P172" s="20">
        <f t="shared" si="9"/>
        <v>0.29641048977811235</v>
      </c>
    </row>
    <row r="173" spans="2:16" ht="12">
      <c r="B173" s="19" t="s">
        <v>5</v>
      </c>
      <c r="C173" s="20">
        <f t="shared" si="9"/>
        <v>39.49890973591149</v>
      </c>
      <c r="D173" s="20">
        <f t="shared" si="9"/>
        <v>23.209634509286285</v>
      </c>
      <c r="E173" s="20">
        <f t="shared" si="9"/>
        <v>15.523386856173083</v>
      </c>
      <c r="F173" s="20">
        <f t="shared" si="9"/>
        <v>12.268858730839481</v>
      </c>
      <c r="G173" s="20">
        <f t="shared" si="9"/>
        <v>10.382565024451027</v>
      </c>
      <c r="H173" s="20">
        <f t="shared" si="9"/>
        <v>6.100814961667614</v>
      </c>
      <c r="I173" s="20">
        <f t="shared" si="9"/>
        <v>4.080430941297379</v>
      </c>
      <c r="J173" s="20">
        <f t="shared" si="9"/>
        <v>3.224955432957983</v>
      </c>
      <c r="K173" s="20">
        <f t="shared" si="9"/>
        <v>2.7291299230202988</v>
      </c>
      <c r="L173" s="20">
        <f t="shared" si="9"/>
        <v>1.6036419350600097</v>
      </c>
      <c r="M173" s="20">
        <f t="shared" si="9"/>
        <v>1.0725698470933849</v>
      </c>
      <c r="N173" s="20">
        <f t="shared" si="9"/>
        <v>0.8477021190587596</v>
      </c>
      <c r="O173" s="20">
        <f t="shared" si="9"/>
        <v>0.7173709116373767</v>
      </c>
      <c r="P173" s="20">
        <f t="shared" si="9"/>
        <v>0.42152851250877155</v>
      </c>
    </row>
    <row r="174" spans="2:16" ht="12">
      <c r="B174" s="21" t="s">
        <v>0</v>
      </c>
      <c r="C174" s="20">
        <f t="shared" si="9"/>
        <v>30.17086253869835</v>
      </c>
      <c r="D174" s="20">
        <f t="shared" si="9"/>
        <v>17.857910948937512</v>
      </c>
      <c r="E174" s="20">
        <f t="shared" si="9"/>
        <v>12.009891341829034</v>
      </c>
      <c r="F174" s="20">
        <f t="shared" si="9"/>
        <v>9.52258740819563</v>
      </c>
      <c r="G174" s="20">
        <f t="shared" si="9"/>
        <v>8.076952027309888</v>
      </c>
      <c r="H174" s="20">
        <f t="shared" si="9"/>
        <v>4.780688316667627</v>
      </c>
      <c r="I174" s="20">
        <f t="shared" si="9"/>
        <v>3.215132351510909</v>
      </c>
      <c r="J174" s="20">
        <f t="shared" si="9"/>
        <v>2.54926360070777</v>
      </c>
      <c r="K174" s="20">
        <f t="shared" si="9"/>
        <v>2.1622568452522546</v>
      </c>
      <c r="L174" s="20">
        <f t="shared" si="9"/>
        <v>1.279823874498724</v>
      </c>
      <c r="M174" s="20">
        <f t="shared" si="9"/>
        <v>0.8607135354946335</v>
      </c>
      <c r="N174" s="20">
        <f t="shared" si="9"/>
        <v>0.6824557893057913</v>
      </c>
      <c r="O174" s="20">
        <f t="shared" si="9"/>
        <v>0.5788513598981234</v>
      </c>
      <c r="P174" s="20">
        <f t="shared" si="9"/>
        <v>0.34261784940597256</v>
      </c>
    </row>
    <row r="175" spans="2:16" ht="12">
      <c r="B175" s="21" t="s">
        <v>1</v>
      </c>
      <c r="C175" s="20">
        <f t="shared" si="9"/>
        <v>34.05688926349125</v>
      </c>
      <c r="D175" s="20">
        <f t="shared" si="9"/>
        <v>19.918346696783328</v>
      </c>
      <c r="E175" s="20">
        <f t="shared" si="9"/>
        <v>13.27492685594686</v>
      </c>
      <c r="F175" s="20">
        <f t="shared" si="9"/>
        <v>10.470064856457238</v>
      </c>
      <c r="G175" s="20">
        <f t="shared" si="9"/>
        <v>8.847304734343133</v>
      </c>
      <c r="H175" s="20">
        <f t="shared" si="9"/>
        <v>5.174391638277127</v>
      </c>
      <c r="I175" s="20">
        <f t="shared" si="9"/>
        <v>3.4485628535246255</v>
      </c>
      <c r="J175" s="20">
        <f t="shared" si="9"/>
        <v>2.7199153057327106</v>
      </c>
      <c r="K175" s="20">
        <f t="shared" si="9"/>
        <v>2.298354393342689</v>
      </c>
      <c r="L175" s="20">
        <f t="shared" si="9"/>
        <v>1.3442043776954706</v>
      </c>
      <c r="M175" s="20">
        <f t="shared" si="9"/>
        <v>0.8958682698415247</v>
      </c>
      <c r="N175" s="20">
        <f t="shared" si="9"/>
        <v>0.7065800806187459</v>
      </c>
      <c r="O175" s="20">
        <f t="shared" si="9"/>
        <v>0.5970669120158684</v>
      </c>
      <c r="P175" s="20">
        <f t="shared" si="9"/>
        <v>0.3491976516909509</v>
      </c>
    </row>
    <row r="176" spans="2:16" ht="12">
      <c r="B176" s="21" t="s">
        <v>2</v>
      </c>
      <c r="C176" s="20">
        <f t="shared" si="9"/>
        <v>36.35668041343559</v>
      </c>
      <c r="D176" s="20">
        <f t="shared" si="9"/>
        <v>21.615817914940976</v>
      </c>
      <c r="E176" s="20">
        <f t="shared" si="9"/>
        <v>14.586499253061064</v>
      </c>
      <c r="F176" s="20">
        <f t="shared" si="9"/>
        <v>11.588505446342678</v>
      </c>
      <c r="G176" s="20">
        <f t="shared" si="9"/>
        <v>9.843067761617567</v>
      </c>
      <c r="H176" s="20">
        <f t="shared" si="9"/>
        <v>5.85218336877983</v>
      </c>
      <c r="I176" s="20">
        <f t="shared" si="9"/>
        <v>3.9490926817291516</v>
      </c>
      <c r="J176" s="20">
        <f t="shared" si="9"/>
        <v>3.137427374201967</v>
      </c>
      <c r="K176" s="20">
        <f t="shared" si="9"/>
        <v>2.664874291548105</v>
      </c>
      <c r="L176" s="20">
        <f t="shared" si="9"/>
        <v>1.584397607187038</v>
      </c>
      <c r="M176" s="20">
        <f t="shared" si="9"/>
        <v>1.0691621573019976</v>
      </c>
      <c r="N176" s="20">
        <f t="shared" si="9"/>
        <v>0.8494150150741326</v>
      </c>
      <c r="O176" s="20">
        <f t="shared" si="9"/>
        <v>0.7214778117698318</v>
      </c>
      <c r="P176" s="20">
        <f t="shared" si="9"/>
        <v>0.42895371171245594</v>
      </c>
    </row>
    <row r="177" spans="2:16" ht="12">
      <c r="B177" s="21" t="s">
        <v>3</v>
      </c>
      <c r="C177" s="20">
        <f t="shared" si="9"/>
        <v>35.42234898108029</v>
      </c>
      <c r="D177" s="20">
        <f t="shared" si="9"/>
        <v>19.800082697773576</v>
      </c>
      <c r="E177" s="20">
        <f t="shared" si="9"/>
        <v>12.75189267308288</v>
      </c>
      <c r="F177" s="20">
        <f t="shared" si="9"/>
        <v>9.858090181595717</v>
      </c>
      <c r="G177" s="20">
        <f t="shared" si="9"/>
        <v>8.212630685835947</v>
      </c>
      <c r="H177" s="20">
        <f t="shared" si="9"/>
        <v>4.590626297332177</v>
      </c>
      <c r="I177" s="20">
        <f t="shared" si="9"/>
        <v>2.956511583277085</v>
      </c>
      <c r="J177" s="20">
        <f t="shared" si="9"/>
        <v>2.285586818998192</v>
      </c>
      <c r="K177" s="20">
        <f t="shared" si="9"/>
        <v>1.9040889359979793</v>
      </c>
      <c r="L177" s="20">
        <f t="shared" si="9"/>
        <v>1.0643314032283</v>
      </c>
      <c r="M177" s="20">
        <f t="shared" si="9"/>
        <v>0.6854637947590542</v>
      </c>
      <c r="N177" s="20">
        <f t="shared" si="9"/>
        <v>0.5299106633180226</v>
      </c>
      <c r="O177" s="20">
        <f t="shared" si="9"/>
        <v>0.4414608199103355</v>
      </c>
      <c r="P177" s="20">
        <f t="shared" si="9"/>
        <v>0.24676400615668606</v>
      </c>
    </row>
    <row r="178" spans="2:16" ht="12">
      <c r="B178" s="19" t="s">
        <v>56</v>
      </c>
      <c r="C178" s="20">
        <f t="shared" si="9"/>
        <v>47.90149099146663</v>
      </c>
      <c r="D178" s="20">
        <f t="shared" si="9"/>
        <v>28.210758551911695</v>
      </c>
      <c r="E178" s="20">
        <f t="shared" si="9"/>
        <v>18.900626725794982</v>
      </c>
      <c r="F178" s="20">
        <f t="shared" si="9"/>
        <v>14.95301162243608</v>
      </c>
      <c r="G178" s="20">
        <f t="shared" si="9"/>
        <v>12.663030310598577</v>
      </c>
      <c r="H178" s="20">
        <f t="shared" si="9"/>
        <v>7.457673722337264</v>
      </c>
      <c r="I178" s="20">
        <f t="shared" si="9"/>
        <v>4.996487670095457</v>
      </c>
      <c r="J178" s="20">
        <f t="shared" si="9"/>
        <v>3.9529132703483643</v>
      </c>
      <c r="K178" s="20">
        <f t="shared" si="9"/>
        <v>3.3475437471394005</v>
      </c>
      <c r="L178" s="20">
        <f t="shared" si="9"/>
        <v>1.9714782658714052</v>
      </c>
      <c r="M178" s="20">
        <f t="shared" si="9"/>
        <v>1.3208498003584515</v>
      </c>
      <c r="N178" s="20">
        <f t="shared" si="9"/>
        <v>1.0449750001833098</v>
      </c>
      <c r="O178" s="20">
        <f t="shared" si="9"/>
        <v>0.8849421397683117</v>
      </c>
      <c r="P178" s="20">
        <f t="shared" si="9"/>
        <v>0.5211714399842644</v>
      </c>
    </row>
    <row r="179" spans="2:16" ht="12">
      <c r="B179" s="21" t="s">
        <v>57</v>
      </c>
      <c r="C179" s="20">
        <f t="shared" si="9"/>
        <v>26.076310078754574</v>
      </c>
      <c r="D179" s="20">
        <f t="shared" si="9"/>
        <v>15.195967523889289</v>
      </c>
      <c r="E179" s="20">
        <f t="shared" si="9"/>
        <v>10.100026301507924</v>
      </c>
      <c r="F179" s="20">
        <f t="shared" si="9"/>
        <v>7.953288453043784</v>
      </c>
      <c r="G179" s="20">
        <f t="shared" si="9"/>
        <v>6.71300008576506</v>
      </c>
      <c r="H179" s="20">
        <f t="shared" si="9"/>
        <v>3.9120002401821403</v>
      </c>
      <c r="I179" s="20">
        <f t="shared" si="9"/>
        <v>2.6001177783007217</v>
      </c>
      <c r="J179" s="20">
        <f t="shared" si="9"/>
        <v>2.0474685991288517</v>
      </c>
      <c r="K179" s="20">
        <f t="shared" si="9"/>
        <v>1.728172813384262</v>
      </c>
      <c r="L179" s="20">
        <f t="shared" si="9"/>
        <v>1.007092562887253</v>
      </c>
      <c r="M179" s="20">
        <f t="shared" si="9"/>
        <v>0.6693658272975127</v>
      </c>
      <c r="N179" s="20">
        <f t="shared" si="9"/>
        <v>0.5270936278960557</v>
      </c>
      <c r="O179" s="20">
        <f t="shared" si="9"/>
        <v>0.4448951638260121</v>
      </c>
      <c r="P179" s="20">
        <f t="shared" si="9"/>
        <v>0.259262619619776</v>
      </c>
    </row>
    <row r="180" spans="2:16" ht="12">
      <c r="B180" s="21" t="s">
        <v>58</v>
      </c>
      <c r="C180" s="20">
        <f t="shared" si="9"/>
        <v>22.79032781903472</v>
      </c>
      <c r="D180" s="20">
        <f t="shared" si="9"/>
        <v>13.402010067407183</v>
      </c>
      <c r="E180" s="20">
        <f t="shared" si="9"/>
        <v>8.968966978103712</v>
      </c>
      <c r="F180" s="20">
        <f t="shared" si="9"/>
        <v>7.091022604127318</v>
      </c>
      <c r="G180" s="20">
        <f t="shared" si="9"/>
        <v>6.002261470459975</v>
      </c>
      <c r="H180" s="20">
        <f t="shared" si="9"/>
        <v>3.5296714155699247</v>
      </c>
      <c r="I180" s="20">
        <f t="shared" si="9"/>
        <v>2.3621461415547103</v>
      </c>
      <c r="J180" s="20">
        <f t="shared" si="9"/>
        <v>1.8675541703865206</v>
      </c>
      <c r="K180" s="20">
        <f t="shared" si="9"/>
        <v>1.5808084484716427</v>
      </c>
      <c r="L180" s="20">
        <f t="shared" si="9"/>
        <v>0.9296053531693627</v>
      </c>
      <c r="M180" s="20">
        <f t="shared" si="9"/>
        <v>0.6221156135019587</v>
      </c>
      <c r="N180" s="20">
        <f t="shared" si="9"/>
        <v>0.49185551563437935</v>
      </c>
      <c r="O180" s="20">
        <f t="shared" si="9"/>
        <v>0.41633563666926016</v>
      </c>
      <c r="P180" s="20">
        <f t="shared" si="9"/>
        <v>0.24482905372697408</v>
      </c>
    </row>
    <row r="181" spans="2:16" ht="12">
      <c r="B181" s="21" t="s">
        <v>59</v>
      </c>
      <c r="C181" s="20">
        <f t="shared" si="9"/>
        <v>35.00885153071692</v>
      </c>
      <c r="D181" s="20">
        <f t="shared" si="9"/>
        <v>20.530055162710394</v>
      </c>
      <c r="E181" s="20">
        <f t="shared" si="9"/>
        <v>13.710378802194242</v>
      </c>
      <c r="F181" s="20">
        <f t="shared" si="9"/>
        <v>10.826341989298205</v>
      </c>
      <c r="G181" s="20">
        <f t="shared" si="9"/>
        <v>9.156063410929514</v>
      </c>
      <c r="H181" s="20">
        <f t="shared" si="9"/>
        <v>5.369341714472627</v>
      </c>
      <c r="I181" s="20">
        <f t="shared" si="9"/>
        <v>3.585753094202795</v>
      </c>
      <c r="J181" s="20">
        <f t="shared" si="9"/>
        <v>2.8314745965159425</v>
      </c>
      <c r="K181" s="20">
        <f t="shared" si="9"/>
        <v>2.3946371708710985</v>
      </c>
      <c r="L181" s="20">
        <f t="shared" si="9"/>
        <v>1.4042743781390687</v>
      </c>
      <c r="M181" s="20">
        <f t="shared" si="9"/>
        <v>0.9378023348652598</v>
      </c>
      <c r="N181" s="20">
        <f t="shared" si="9"/>
        <v>0.7405316032543705</v>
      </c>
      <c r="O181" s="20">
        <f t="shared" si="9"/>
        <v>0.6262830348326959</v>
      </c>
      <c r="P181" s="20">
        <f t="shared" si="9"/>
        <v>0.3672678391435828</v>
      </c>
    </row>
    <row r="182" spans="2:16" ht="12">
      <c r="B182" s="21" t="s">
        <v>60</v>
      </c>
      <c r="C182" s="20">
        <f t="shared" si="9"/>
        <v>46.3500966594244</v>
      </c>
      <c r="D182" s="20">
        <f t="shared" si="9"/>
        <v>27.259278381748526</v>
      </c>
      <c r="E182" s="20">
        <f t="shared" si="9"/>
        <v>18.244013470308982</v>
      </c>
      <c r="F182" s="20">
        <f t="shared" si="9"/>
        <v>14.424688755510537</v>
      </c>
      <c r="G182" s="20">
        <f t="shared" si="9"/>
        <v>12.210302226036617</v>
      </c>
      <c r="H182" s="20">
        <f t="shared" si="9"/>
        <v>7.18108594142788</v>
      </c>
      <c r="I182" s="20">
        <f t="shared" si="9"/>
        <v>4.806137081551502</v>
      </c>
      <c r="J182" s="20">
        <f t="shared" si="9"/>
        <v>3.7999879593667094</v>
      </c>
      <c r="K182" s="20">
        <f t="shared" si="9"/>
        <v>3.2166379618722956</v>
      </c>
      <c r="L182" s="20">
        <f t="shared" si="9"/>
        <v>1.8917593700022717</v>
      </c>
      <c r="M182" s="20">
        <f t="shared" si="9"/>
        <v>1.2661114115189904</v>
      </c>
      <c r="N182" s="20">
        <f t="shared" si="9"/>
        <v>1.0010551171036937</v>
      </c>
      <c r="O182" s="20">
        <f t="shared" si="9"/>
        <v>0.8473794985758062</v>
      </c>
      <c r="P182" s="20">
        <f t="shared" si="9"/>
        <v>0.49835826268913835</v>
      </c>
    </row>
    <row r="183" spans="2:16" ht="12">
      <c r="B183" s="21" t="s">
        <v>61</v>
      </c>
      <c r="C183" s="20">
        <f aca="true" t="shared" si="10" ref="C183:P198">100*SQRT(EXP($M56+$N56*LN(C$133*1000)))</f>
        <v>52.91393299870245</v>
      </c>
      <c r="D183" s="20">
        <f t="shared" si="10"/>
        <v>31.273138272283084</v>
      </c>
      <c r="E183" s="20">
        <f t="shared" si="10"/>
        <v>21.00847898667575</v>
      </c>
      <c r="F183" s="20">
        <f t="shared" si="10"/>
        <v>16.646641618118323</v>
      </c>
      <c r="G183" s="20">
        <f t="shared" si="10"/>
        <v>14.112948482844285</v>
      </c>
      <c r="H183" s="20">
        <f t="shared" si="10"/>
        <v>8.341020300729113</v>
      </c>
      <c r="I183" s="20">
        <f t="shared" si="10"/>
        <v>5.6032799839154315</v>
      </c>
      <c r="J183" s="20">
        <f t="shared" si="10"/>
        <v>4.4399118012005765</v>
      </c>
      <c r="K183" s="20">
        <f t="shared" si="10"/>
        <v>3.7641374131894714</v>
      </c>
      <c r="L183" s="20">
        <f t="shared" si="10"/>
        <v>2.224676623479018</v>
      </c>
      <c r="M183" s="20">
        <f t="shared" si="10"/>
        <v>1.4944797573427462</v>
      </c>
      <c r="N183" s="20">
        <f t="shared" si="10"/>
        <v>1.1841918180652466</v>
      </c>
      <c r="O183" s="20">
        <f t="shared" si="10"/>
        <v>1.0039525392299309</v>
      </c>
      <c r="P183" s="20">
        <f t="shared" si="10"/>
        <v>0.593354997424161</v>
      </c>
    </row>
    <row r="184" spans="2:16" ht="12">
      <c r="B184" s="21" t="s">
        <v>62</v>
      </c>
      <c r="C184" s="20">
        <f t="shared" si="10"/>
        <v>43.43141351214954</v>
      </c>
      <c r="D184" s="20">
        <f t="shared" si="10"/>
        <v>25.38983734361858</v>
      </c>
      <c r="E184" s="20">
        <f t="shared" si="10"/>
        <v>16.91582784767088</v>
      </c>
      <c r="F184" s="20">
        <f t="shared" si="10"/>
        <v>13.33906451565873</v>
      </c>
      <c r="G184" s="20">
        <f t="shared" si="10"/>
        <v>11.270069512436507</v>
      </c>
      <c r="H184" s="20">
        <f t="shared" si="10"/>
        <v>6.58843930308626</v>
      </c>
      <c r="I184" s="20">
        <f t="shared" si="10"/>
        <v>4.389508429200208</v>
      </c>
      <c r="J184" s="20">
        <f t="shared" si="10"/>
        <v>3.4613698280921747</v>
      </c>
      <c r="K184" s="20">
        <f t="shared" si="10"/>
        <v>2.9244838365580663</v>
      </c>
      <c r="L184" s="20">
        <f t="shared" si="10"/>
        <v>1.7096420060903523</v>
      </c>
      <c r="M184" s="20">
        <f t="shared" si="10"/>
        <v>1.1390387998464195</v>
      </c>
      <c r="N184" s="20">
        <f t="shared" si="10"/>
        <v>0.898195002562755</v>
      </c>
      <c r="O184" s="20">
        <f t="shared" si="10"/>
        <v>0.7588778135619834</v>
      </c>
      <c r="P184" s="20">
        <f t="shared" si="10"/>
        <v>0.4436370518917068</v>
      </c>
    </row>
    <row r="185" spans="2:16" ht="12">
      <c r="B185" s="21" t="s">
        <v>63</v>
      </c>
      <c r="C185" s="20">
        <f t="shared" si="10"/>
        <v>35.79837016067104</v>
      </c>
      <c r="D185" s="20">
        <f t="shared" si="10"/>
        <v>20.789972113248446</v>
      </c>
      <c r="E185" s="20">
        <f t="shared" si="10"/>
        <v>13.782237432343514</v>
      </c>
      <c r="F185" s="20">
        <f t="shared" si="10"/>
        <v>10.836372547563329</v>
      </c>
      <c r="G185" s="20">
        <f t="shared" si="10"/>
        <v>9.136619693705345</v>
      </c>
      <c r="H185" s="20">
        <f t="shared" si="10"/>
        <v>5.306109406348741</v>
      </c>
      <c r="I185" s="20">
        <f t="shared" si="10"/>
        <v>3.5175641064803274</v>
      </c>
      <c r="J185" s="20">
        <f t="shared" si="10"/>
        <v>2.765707331982604</v>
      </c>
      <c r="K185" s="20">
        <f t="shared" si="10"/>
        <v>2.3318888276962735</v>
      </c>
      <c r="L185" s="20">
        <f t="shared" si="10"/>
        <v>1.3542489080204658</v>
      </c>
      <c r="M185" s="20">
        <f t="shared" si="10"/>
        <v>0.8977683996476338</v>
      </c>
      <c r="N185" s="20">
        <f t="shared" si="10"/>
        <v>0.7058761603671809</v>
      </c>
      <c r="O185" s="20">
        <f t="shared" si="10"/>
        <v>0.5951550668658122</v>
      </c>
      <c r="P185" s="20">
        <f t="shared" si="10"/>
        <v>0.34563744627659887</v>
      </c>
    </row>
    <row r="186" spans="2:16" ht="12">
      <c r="B186" s="21" t="s">
        <v>64</v>
      </c>
      <c r="C186" s="20">
        <f t="shared" si="10"/>
        <v>35.92225448292381</v>
      </c>
      <c r="D186" s="20">
        <f t="shared" si="10"/>
        <v>21.356153026566368</v>
      </c>
      <c r="E186" s="20">
        <f t="shared" si="10"/>
        <v>14.41057250275371</v>
      </c>
      <c r="F186" s="20">
        <f t="shared" si="10"/>
        <v>11.448410530872229</v>
      </c>
      <c r="G186" s="20">
        <f t="shared" si="10"/>
        <v>9.72387674871937</v>
      </c>
      <c r="H186" s="20">
        <f t="shared" si="10"/>
        <v>5.780945623995793</v>
      </c>
      <c r="I186" s="20">
        <f t="shared" si="10"/>
        <v>3.9008306386191056</v>
      </c>
      <c r="J186" s="20">
        <f t="shared" si="10"/>
        <v>3.098996278862778</v>
      </c>
      <c r="K186" s="20">
        <f t="shared" si="10"/>
        <v>2.6321783079965932</v>
      </c>
      <c r="L186" s="20">
        <f t="shared" si="10"/>
        <v>1.5648573161104244</v>
      </c>
      <c r="M186" s="20">
        <f t="shared" si="10"/>
        <v>1.0559247155712823</v>
      </c>
      <c r="N186" s="20">
        <f t="shared" si="10"/>
        <v>0.8388743494572817</v>
      </c>
      <c r="O186" s="20">
        <f t="shared" si="10"/>
        <v>0.7125103314375372</v>
      </c>
      <c r="P186" s="20">
        <f t="shared" si="10"/>
        <v>0.42359478518874516</v>
      </c>
    </row>
    <row r="187" spans="2:16" ht="12">
      <c r="B187" s="21" t="s">
        <v>65</v>
      </c>
      <c r="C187" s="20">
        <f t="shared" si="10"/>
        <v>29.256268588138205</v>
      </c>
      <c r="D187" s="20">
        <f t="shared" si="10"/>
        <v>17.198482291582952</v>
      </c>
      <c r="E187" s="20">
        <f t="shared" si="10"/>
        <v>11.506692730790762</v>
      </c>
      <c r="F187" s="20">
        <f t="shared" si="10"/>
        <v>9.096019668696353</v>
      </c>
      <c r="G187" s="20">
        <f t="shared" si="10"/>
        <v>7.698584988841271</v>
      </c>
      <c r="H187" s="20">
        <f t="shared" si="10"/>
        <v>4.525661815072186</v>
      </c>
      <c r="I187" s="20">
        <f t="shared" si="10"/>
        <v>3.027906708663155</v>
      </c>
      <c r="J187" s="20">
        <f t="shared" si="10"/>
        <v>2.39355474429923</v>
      </c>
      <c r="K187" s="20">
        <f t="shared" si="10"/>
        <v>2.02582946119254</v>
      </c>
      <c r="L187" s="20">
        <f t="shared" si="10"/>
        <v>1.1908966452479557</v>
      </c>
      <c r="M187" s="20">
        <f t="shared" si="10"/>
        <v>0.796772734865345</v>
      </c>
      <c r="N187" s="20">
        <f t="shared" si="10"/>
        <v>0.6298473972823377</v>
      </c>
      <c r="O187" s="20">
        <f t="shared" si="10"/>
        <v>0.5330830291260255</v>
      </c>
      <c r="P187" s="20">
        <f t="shared" si="10"/>
        <v>0.3133762259786111</v>
      </c>
    </row>
    <row r="188" spans="2:16" ht="12">
      <c r="B188" s="19" t="s">
        <v>66</v>
      </c>
      <c r="C188" s="20">
        <f t="shared" si="10"/>
        <v>44.956361419641745</v>
      </c>
      <c r="D188" s="20">
        <f t="shared" si="10"/>
        <v>27.07106482437367</v>
      </c>
      <c r="E188" s="20">
        <f t="shared" si="10"/>
        <v>18.444443338896743</v>
      </c>
      <c r="F188" s="20">
        <f t="shared" si="10"/>
        <v>14.736268518972528</v>
      </c>
      <c r="G188" s="20">
        <f t="shared" si="10"/>
        <v>12.566830757816108</v>
      </c>
      <c r="H188" s="20">
        <f t="shared" si="10"/>
        <v>7.567282567782234</v>
      </c>
      <c r="I188" s="20">
        <f t="shared" si="10"/>
        <v>5.155848706225014</v>
      </c>
      <c r="J188" s="20">
        <f t="shared" si="10"/>
        <v>4.1192878300589335</v>
      </c>
      <c r="K188" s="20">
        <f t="shared" si="10"/>
        <v>3.5128562523432856</v>
      </c>
      <c r="L188" s="20">
        <f t="shared" si="10"/>
        <v>2.115312634806406</v>
      </c>
      <c r="M188" s="20">
        <f t="shared" si="10"/>
        <v>1.441234923334489</v>
      </c>
      <c r="N188" s="20">
        <f t="shared" si="10"/>
        <v>1.1514809332515306</v>
      </c>
      <c r="O188" s="20">
        <f t="shared" si="10"/>
        <v>0.9819626990641366</v>
      </c>
      <c r="P188" s="20">
        <f t="shared" si="10"/>
        <v>0.5913017655798974</v>
      </c>
    </row>
    <row r="189" spans="2:16" ht="12">
      <c r="B189" s="21" t="s">
        <v>67</v>
      </c>
      <c r="C189" s="20">
        <f t="shared" si="10"/>
        <v>31.51649682576444</v>
      </c>
      <c r="D189" s="20">
        <f t="shared" si="10"/>
        <v>18.853155331526086</v>
      </c>
      <c r="E189" s="20">
        <f t="shared" si="10"/>
        <v>12.78128864499707</v>
      </c>
      <c r="F189" s="20">
        <f t="shared" si="10"/>
        <v>10.181868231933064</v>
      </c>
      <c r="G189" s="20">
        <f t="shared" si="10"/>
        <v>8.664933617427941</v>
      </c>
      <c r="H189" s="20">
        <f t="shared" si="10"/>
        <v>5.183359696664798</v>
      </c>
      <c r="I189" s="20">
        <f t="shared" si="10"/>
        <v>3.514001516930936</v>
      </c>
      <c r="J189" s="20">
        <f t="shared" si="10"/>
        <v>2.7993343555548735</v>
      </c>
      <c r="K189" s="20">
        <f t="shared" si="10"/>
        <v>2.382278557465019</v>
      </c>
      <c r="L189" s="20">
        <f t="shared" si="10"/>
        <v>1.4250780451631795</v>
      </c>
      <c r="M189" s="20">
        <f t="shared" si="10"/>
        <v>0.9661159374431565</v>
      </c>
      <c r="N189" s="20">
        <f t="shared" si="10"/>
        <v>0.769630155850294</v>
      </c>
      <c r="O189" s="20">
        <f t="shared" si="10"/>
        <v>0.6549676403686321</v>
      </c>
      <c r="P189" s="20">
        <f t="shared" si="10"/>
        <v>0.39180137085852734</v>
      </c>
    </row>
    <row r="190" spans="2:16" ht="12">
      <c r="B190" s="21" t="s">
        <v>68</v>
      </c>
      <c r="C190" s="20">
        <f t="shared" si="10"/>
        <v>43.65495833016824</v>
      </c>
      <c r="D190" s="20">
        <f t="shared" si="10"/>
        <v>25.962618560676752</v>
      </c>
      <c r="E190" s="20">
        <f t="shared" si="10"/>
        <v>17.52363975117126</v>
      </c>
      <c r="F190" s="20">
        <f t="shared" si="10"/>
        <v>13.9237775186139</v>
      </c>
      <c r="G190" s="20">
        <f t="shared" si="10"/>
        <v>11.827695631361822</v>
      </c>
      <c r="H190" s="20">
        <f t="shared" si="10"/>
        <v>7.034205549031994</v>
      </c>
      <c r="I190" s="20">
        <f t="shared" si="10"/>
        <v>4.747783190237397</v>
      </c>
      <c r="J190" s="20">
        <f t="shared" si="10"/>
        <v>3.772451259337375</v>
      </c>
      <c r="K190" s="20">
        <f t="shared" si="10"/>
        <v>3.204547416815653</v>
      </c>
      <c r="L190" s="20">
        <f t="shared" si="10"/>
        <v>1.905818844520386</v>
      </c>
      <c r="M190" s="20">
        <f t="shared" si="10"/>
        <v>1.2863449341335702</v>
      </c>
      <c r="N190" s="20">
        <f t="shared" si="10"/>
        <v>1.0220924950180361</v>
      </c>
      <c r="O190" s="20">
        <f t="shared" si="10"/>
        <v>0.8682269536418152</v>
      </c>
      <c r="P190" s="20">
        <f t="shared" si="10"/>
        <v>0.5163547529015348</v>
      </c>
    </row>
    <row r="191" spans="2:16" ht="12">
      <c r="B191" s="21" t="s">
        <v>69</v>
      </c>
      <c r="C191" s="20">
        <f t="shared" si="10"/>
        <v>34.556028006717135</v>
      </c>
      <c r="D191" s="20">
        <f t="shared" si="10"/>
        <v>20.184408989211708</v>
      </c>
      <c r="E191" s="20">
        <f t="shared" si="10"/>
        <v>13.439224883042058</v>
      </c>
      <c r="F191" s="20">
        <f t="shared" si="10"/>
        <v>10.593644200341565</v>
      </c>
      <c r="G191" s="20">
        <f t="shared" si="10"/>
        <v>8.948132469645858</v>
      </c>
      <c r="H191" s="20">
        <f t="shared" si="10"/>
        <v>5.226664517746917</v>
      </c>
      <c r="I191" s="20">
        <f t="shared" si="10"/>
        <v>3.480028564609497</v>
      </c>
      <c r="J191" s="20">
        <f t="shared" si="10"/>
        <v>2.743177879776164</v>
      </c>
      <c r="K191" s="20">
        <f t="shared" si="10"/>
        <v>2.3170798067059812</v>
      </c>
      <c r="L191" s="20">
        <f t="shared" si="10"/>
        <v>1.3534219404529375</v>
      </c>
      <c r="M191" s="20">
        <f t="shared" si="10"/>
        <v>0.9011381918148768</v>
      </c>
      <c r="N191" s="20">
        <f t="shared" si="10"/>
        <v>0.7103339264358732</v>
      </c>
      <c r="O191" s="20">
        <f t="shared" si="10"/>
        <v>0.5999976921281664</v>
      </c>
      <c r="P191" s="20">
        <f t="shared" si="10"/>
        <v>0.3504626980897208</v>
      </c>
    </row>
    <row r="192" spans="2:16" ht="12">
      <c r="B192" s="21" t="s">
        <v>70</v>
      </c>
      <c r="C192" s="20">
        <f t="shared" si="10"/>
        <v>54.54323433263091</v>
      </c>
      <c r="D192" s="20">
        <f t="shared" si="10"/>
        <v>32.20289757581211</v>
      </c>
      <c r="E192" s="20">
        <f t="shared" si="10"/>
        <v>21.616216554949705</v>
      </c>
      <c r="F192" s="20">
        <f t="shared" si="10"/>
        <v>17.120393497729424</v>
      </c>
      <c r="G192" s="20">
        <f t="shared" si="10"/>
        <v>14.509899832785417</v>
      </c>
      <c r="H192" s="20">
        <f t="shared" si="10"/>
        <v>8.566797034823795</v>
      </c>
      <c r="I192" s="20">
        <f t="shared" si="10"/>
        <v>5.750468244390032</v>
      </c>
      <c r="J192" s="20">
        <f t="shared" si="10"/>
        <v>4.554463954868707</v>
      </c>
      <c r="K192" s="20">
        <f t="shared" si="10"/>
        <v>3.860005658511359</v>
      </c>
      <c r="L192" s="20">
        <f t="shared" si="10"/>
        <v>2.2789878228532383</v>
      </c>
      <c r="M192" s="20">
        <f t="shared" si="10"/>
        <v>1.5297721016847539</v>
      </c>
      <c r="N192" s="20">
        <f t="shared" si="10"/>
        <v>1.2116042729362104</v>
      </c>
      <c r="O192" s="20">
        <f t="shared" si="10"/>
        <v>1.0268605473122332</v>
      </c>
      <c r="P192" s="20">
        <f t="shared" si="10"/>
        <v>0.6062692364019757</v>
      </c>
    </row>
    <row r="193" spans="2:16" ht="12">
      <c r="B193" s="21" t="s">
        <v>71</v>
      </c>
      <c r="C193" s="20">
        <f t="shared" si="10"/>
        <v>42.87398462147934</v>
      </c>
      <c r="D193" s="20">
        <f t="shared" si="10"/>
        <v>25.630688400843404</v>
      </c>
      <c r="E193" s="20">
        <f t="shared" si="10"/>
        <v>17.367579465107184</v>
      </c>
      <c r="F193" s="20">
        <f t="shared" si="10"/>
        <v>13.831470721662745</v>
      </c>
      <c r="G193" s="20">
        <f t="shared" si="10"/>
        <v>11.76842431071369</v>
      </c>
      <c r="H193" s="20">
        <f t="shared" si="10"/>
        <v>7.035334344121091</v>
      </c>
      <c r="I193" s="20">
        <f t="shared" si="10"/>
        <v>4.767204312822912</v>
      </c>
      <c r="J193" s="20">
        <f t="shared" si="10"/>
        <v>3.7965824201045355</v>
      </c>
      <c r="K193" s="20">
        <f t="shared" si="10"/>
        <v>3.230299492331592</v>
      </c>
      <c r="L193" s="20">
        <f t="shared" si="10"/>
        <v>1.9311197795195023</v>
      </c>
      <c r="M193" s="20">
        <f t="shared" si="10"/>
        <v>1.3085437153666797</v>
      </c>
      <c r="N193" s="20">
        <f t="shared" si="10"/>
        <v>1.0421189736585026</v>
      </c>
      <c r="O193" s="20">
        <f t="shared" si="10"/>
        <v>0.8866807088743496</v>
      </c>
      <c r="P193" s="20">
        <f t="shared" si="10"/>
        <v>0.5300705581914079</v>
      </c>
    </row>
    <row r="194" spans="2:16" ht="12">
      <c r="B194" s="21" t="s">
        <v>72</v>
      </c>
      <c r="C194" s="20">
        <f t="shared" si="10"/>
        <v>36.537540375008845</v>
      </c>
      <c r="D194" s="20">
        <f t="shared" si="10"/>
        <v>22.479095166427637</v>
      </c>
      <c r="E194" s="20">
        <f t="shared" si="10"/>
        <v>15.566586226463865</v>
      </c>
      <c r="F194" s="20">
        <f t="shared" si="10"/>
        <v>12.555727486593623</v>
      </c>
      <c r="G194" s="20">
        <f t="shared" si="10"/>
        <v>10.779731343805867</v>
      </c>
      <c r="H194" s="20">
        <f t="shared" si="10"/>
        <v>6.632044857394874</v>
      </c>
      <c r="I194" s="20">
        <f t="shared" si="10"/>
        <v>4.592635840814415</v>
      </c>
      <c r="J194" s="20">
        <f t="shared" si="10"/>
        <v>3.7043371760211268</v>
      </c>
      <c r="K194" s="20">
        <f t="shared" si="10"/>
        <v>3.180362078343718</v>
      </c>
      <c r="L194" s="20">
        <f t="shared" si="10"/>
        <v>1.9566632315426824</v>
      </c>
      <c r="M194" s="20">
        <f t="shared" si="10"/>
        <v>1.3549729953299123</v>
      </c>
      <c r="N194" s="20">
        <f t="shared" si="10"/>
        <v>1.0928967619203231</v>
      </c>
      <c r="O194" s="20">
        <f t="shared" si="10"/>
        <v>0.9383075168361019</v>
      </c>
      <c r="P194" s="20">
        <f t="shared" si="10"/>
        <v>0.5772776095448384</v>
      </c>
    </row>
    <row r="195" spans="2:16" ht="12">
      <c r="B195" s="21" t="s">
        <v>73</v>
      </c>
      <c r="C195" s="20">
        <f t="shared" si="10"/>
        <v>22.965840900553825</v>
      </c>
      <c r="D195" s="20">
        <f t="shared" si="10"/>
        <v>13.539567827010723</v>
      </c>
      <c r="E195" s="20">
        <f t="shared" si="10"/>
        <v>9.078450652919686</v>
      </c>
      <c r="F195" s="20">
        <f t="shared" si="10"/>
        <v>7.185654040150845</v>
      </c>
      <c r="G195" s="20">
        <f t="shared" si="10"/>
        <v>6.087215434829302</v>
      </c>
      <c r="H195" s="20">
        <f t="shared" si="10"/>
        <v>3.5887327885960567</v>
      </c>
      <c r="I195" s="20">
        <f t="shared" si="10"/>
        <v>2.406290506761118</v>
      </c>
      <c r="J195" s="20">
        <f t="shared" si="10"/>
        <v>1.9045949317490478</v>
      </c>
      <c r="K195" s="20">
        <f t="shared" si="10"/>
        <v>1.6134480731829208</v>
      </c>
      <c r="L195" s="20">
        <f t="shared" si="10"/>
        <v>0.9512122685519925</v>
      </c>
      <c r="M195" s="20">
        <f t="shared" si="10"/>
        <v>0.6377997991393507</v>
      </c>
      <c r="N195" s="20">
        <f t="shared" si="10"/>
        <v>0.504822780748293</v>
      </c>
      <c r="O195" s="20">
        <f t="shared" si="10"/>
        <v>0.42765279342059004</v>
      </c>
      <c r="P195" s="20">
        <f t="shared" si="10"/>
        <v>0.25212375318637026</v>
      </c>
    </row>
    <row r="196" spans="2:16" ht="12">
      <c r="B196" s="21" t="s">
        <v>74</v>
      </c>
      <c r="C196" s="20">
        <f t="shared" si="10"/>
        <v>24.788889545798547</v>
      </c>
      <c r="D196" s="20">
        <f t="shared" si="10"/>
        <v>14.865391821823975</v>
      </c>
      <c r="E196" s="20">
        <f t="shared" si="10"/>
        <v>10.096684551116125</v>
      </c>
      <c r="F196" s="20">
        <f t="shared" si="10"/>
        <v>8.052050824880228</v>
      </c>
      <c r="G196" s="20">
        <f t="shared" si="10"/>
        <v>6.857743149096407</v>
      </c>
      <c r="H196" s="20">
        <f t="shared" si="10"/>
        <v>4.112448794303713</v>
      </c>
      <c r="I196" s="20">
        <f t="shared" si="10"/>
        <v>2.793205769910728</v>
      </c>
      <c r="J196" s="20">
        <f t="shared" si="10"/>
        <v>2.2275663570358493</v>
      </c>
      <c r="K196" s="20">
        <f t="shared" si="10"/>
        <v>1.8971661079085962</v>
      </c>
      <c r="L196" s="20">
        <f t="shared" si="10"/>
        <v>1.137691847512631</v>
      </c>
      <c r="M196" s="20">
        <f t="shared" si="10"/>
        <v>0.7727287540344239</v>
      </c>
      <c r="N196" s="20">
        <f t="shared" si="10"/>
        <v>0.6162469640238228</v>
      </c>
      <c r="O196" s="20">
        <f t="shared" si="10"/>
        <v>0.5248431098606099</v>
      </c>
      <c r="P196" s="20">
        <f t="shared" si="10"/>
        <v>0.31473771580804555</v>
      </c>
    </row>
    <row r="197" spans="2:16" ht="12">
      <c r="B197" s="21" t="s">
        <v>75</v>
      </c>
      <c r="C197" s="20">
        <f t="shared" si="10"/>
        <v>27.74555050278994</v>
      </c>
      <c r="D197" s="20">
        <f t="shared" si="10"/>
        <v>16.642243433906167</v>
      </c>
      <c r="E197" s="20">
        <f t="shared" si="10"/>
        <v>11.30548938010302</v>
      </c>
      <c r="F197" s="20">
        <f t="shared" si="10"/>
        <v>9.016977760152422</v>
      </c>
      <c r="G197" s="20">
        <f t="shared" si="10"/>
        <v>7.680099779289337</v>
      </c>
      <c r="H197" s="20">
        <f t="shared" si="10"/>
        <v>4.606651798484588</v>
      </c>
      <c r="I197" s="20">
        <f t="shared" si="10"/>
        <v>3.1294130020651894</v>
      </c>
      <c r="J197" s="20">
        <f t="shared" si="10"/>
        <v>2.4959421475036168</v>
      </c>
      <c r="K197" s="20">
        <f t="shared" si="10"/>
        <v>2.1258879910819974</v>
      </c>
      <c r="L197" s="20">
        <f t="shared" si="10"/>
        <v>1.275143034456885</v>
      </c>
      <c r="M197" s="20">
        <f t="shared" si="10"/>
        <v>0.8662363395546737</v>
      </c>
      <c r="N197" s="20">
        <f t="shared" si="10"/>
        <v>0.6908886069582194</v>
      </c>
      <c r="O197" s="20">
        <f t="shared" si="10"/>
        <v>0.588455863921711</v>
      </c>
      <c r="P197" s="20">
        <f t="shared" si="10"/>
        <v>0.3529656308859293</v>
      </c>
    </row>
    <row r="198" spans="2:16" ht="12">
      <c r="B198" s="21" t="s">
        <v>76</v>
      </c>
      <c r="C198" s="20">
        <f t="shared" si="10"/>
        <v>35.31021772954717</v>
      </c>
      <c r="D198" s="20">
        <f t="shared" si="10"/>
        <v>20.885633933833113</v>
      </c>
      <c r="E198" s="20">
        <f t="shared" si="10"/>
        <v>14.038878920687148</v>
      </c>
      <c r="F198" s="20">
        <f t="shared" si="10"/>
        <v>11.128009459153652</v>
      </c>
      <c r="G198" s="20">
        <f t="shared" si="10"/>
        <v>9.436635822216685</v>
      </c>
      <c r="H198" s="20">
        <f t="shared" si="10"/>
        <v>5.581673918277522</v>
      </c>
      <c r="I198" s="20">
        <f t="shared" si="10"/>
        <v>3.7518824930909926</v>
      </c>
      <c r="J198" s="20">
        <f t="shared" si="10"/>
        <v>2.9739542671905888</v>
      </c>
      <c r="K198" s="20">
        <f t="shared" si="10"/>
        <v>2.521935614308807</v>
      </c>
      <c r="L198" s="20">
        <f t="shared" si="10"/>
        <v>1.4916992143346308</v>
      </c>
      <c r="M198" s="20">
        <f t="shared" si="10"/>
        <v>1.0026884854188693</v>
      </c>
      <c r="N198" s="20">
        <f t="shared" si="10"/>
        <v>0.7947876047198981</v>
      </c>
      <c r="O198" s="20">
        <f t="shared" si="10"/>
        <v>0.6739858740490345</v>
      </c>
      <c r="P198" s="20">
        <f t="shared" si="10"/>
        <v>0.3986557757808309</v>
      </c>
    </row>
    <row r="199" spans="2:16" ht="12">
      <c r="B199" s="19" t="s">
        <v>77</v>
      </c>
      <c r="C199" s="20">
        <f aca="true" t="shared" si="11" ref="C199:P214">100*SQRT(EXP($M72+$N72*LN(C$133*1000)))</f>
        <v>32.102962822786594</v>
      </c>
      <c r="D199" s="20">
        <f t="shared" si="11"/>
        <v>19.18878514232627</v>
      </c>
      <c r="E199" s="20">
        <f t="shared" si="11"/>
        <v>13.001038528654982</v>
      </c>
      <c r="F199" s="20">
        <f t="shared" si="11"/>
        <v>10.353299226589362</v>
      </c>
      <c r="G199" s="20">
        <f t="shared" si="11"/>
        <v>8.808634917211865</v>
      </c>
      <c r="H199" s="20">
        <f t="shared" si="11"/>
        <v>5.265152744830037</v>
      </c>
      <c r="I199" s="20">
        <f t="shared" si="11"/>
        <v>3.5673156579255108</v>
      </c>
      <c r="J199" s="20">
        <f t="shared" si="11"/>
        <v>2.8408104753167915</v>
      </c>
      <c r="K199" s="20">
        <f t="shared" si="11"/>
        <v>2.416974705202273</v>
      </c>
      <c r="L199" s="20">
        <f t="shared" si="11"/>
        <v>1.4446893443630773</v>
      </c>
      <c r="M199" s="20">
        <f t="shared" si="11"/>
        <v>0.9788249588855774</v>
      </c>
      <c r="N199" s="20">
        <f t="shared" si="11"/>
        <v>0.7794813981560295</v>
      </c>
      <c r="O199" s="20">
        <f t="shared" si="11"/>
        <v>0.6631863825089335</v>
      </c>
      <c r="P199" s="20">
        <f t="shared" si="11"/>
        <v>0.3964039417024717</v>
      </c>
    </row>
    <row r="200" spans="2:16" ht="12">
      <c r="B200" s="21" t="s">
        <v>78</v>
      </c>
      <c r="C200" s="20">
        <f t="shared" si="11"/>
        <v>30.57627008792861</v>
      </c>
      <c r="D200" s="20">
        <f t="shared" si="11"/>
        <v>18.22863249773938</v>
      </c>
      <c r="E200" s="20">
        <f t="shared" si="11"/>
        <v>12.326158244873682</v>
      </c>
      <c r="F200" s="20">
        <f t="shared" si="11"/>
        <v>9.804539400318363</v>
      </c>
      <c r="G200" s="20">
        <f t="shared" si="11"/>
        <v>8.334919094809198</v>
      </c>
      <c r="H200" s="20">
        <f t="shared" si="11"/>
        <v>4.969022599576349</v>
      </c>
      <c r="I200" s="20">
        <f t="shared" si="11"/>
        <v>3.360041346619251</v>
      </c>
      <c r="J200" s="20">
        <f t="shared" si="11"/>
        <v>2.6726622452156277</v>
      </c>
      <c r="K200" s="20">
        <f t="shared" si="11"/>
        <v>2.272052023259759</v>
      </c>
      <c r="L200" s="20">
        <f t="shared" si="11"/>
        <v>1.3545275871990154</v>
      </c>
      <c r="M200" s="20">
        <f t="shared" si="11"/>
        <v>0.9159283555106276</v>
      </c>
      <c r="N200" s="20">
        <f t="shared" si="11"/>
        <v>0.7285526821146832</v>
      </c>
      <c r="O200" s="20">
        <f t="shared" si="11"/>
        <v>0.6193485908715871</v>
      </c>
      <c r="P200" s="20">
        <f t="shared" si="11"/>
        <v>0.369236594866687</v>
      </c>
    </row>
    <row r="201" spans="2:16" ht="12">
      <c r="B201" s="21" t="s">
        <v>79</v>
      </c>
      <c r="C201" s="20">
        <f t="shared" si="11"/>
        <v>31.0140690735081</v>
      </c>
      <c r="D201" s="20">
        <f t="shared" si="11"/>
        <v>18.776668633497238</v>
      </c>
      <c r="E201" s="20">
        <f t="shared" si="11"/>
        <v>12.845562875941283</v>
      </c>
      <c r="F201" s="20">
        <f t="shared" si="11"/>
        <v>10.287576103089311</v>
      </c>
      <c r="G201" s="20">
        <f t="shared" si="11"/>
        <v>8.787953221126184</v>
      </c>
      <c r="H201" s="20">
        <f t="shared" si="11"/>
        <v>5.320439740063308</v>
      </c>
      <c r="I201" s="20">
        <f t="shared" si="11"/>
        <v>3.639838596646236</v>
      </c>
      <c r="J201" s="20">
        <f t="shared" si="11"/>
        <v>2.915023415290869</v>
      </c>
      <c r="K201" s="20">
        <f t="shared" si="11"/>
        <v>2.490099626516585</v>
      </c>
      <c r="L201" s="20">
        <f t="shared" si="11"/>
        <v>1.5075666285735942</v>
      </c>
      <c r="M201" s="20">
        <f t="shared" si="11"/>
        <v>1.031361968143014</v>
      </c>
      <c r="N201" s="20">
        <f t="shared" si="11"/>
        <v>0.8259828580167022</v>
      </c>
      <c r="O201" s="20">
        <f t="shared" si="11"/>
        <v>0.70557910288733</v>
      </c>
      <c r="P201" s="20">
        <f t="shared" si="11"/>
        <v>0.42717467927974406</v>
      </c>
    </row>
    <row r="202" spans="2:16" ht="12">
      <c r="B202" s="19" t="s">
        <v>80</v>
      </c>
      <c r="C202" s="20">
        <f t="shared" si="11"/>
        <v>38.58529421205753</v>
      </c>
      <c r="D202" s="20">
        <f t="shared" si="11"/>
        <v>22.845485604516437</v>
      </c>
      <c r="E202" s="20">
        <f t="shared" si="11"/>
        <v>15.367790630760759</v>
      </c>
      <c r="F202" s="20">
        <f t="shared" si="11"/>
        <v>12.186734541928962</v>
      </c>
      <c r="G202" s="20">
        <f t="shared" si="11"/>
        <v>10.337665522163771</v>
      </c>
      <c r="H202" s="20">
        <f t="shared" si="11"/>
        <v>6.12069944505174</v>
      </c>
      <c r="I202" s="20">
        <f t="shared" si="11"/>
        <v>4.117296047617092</v>
      </c>
      <c r="J202" s="20">
        <f t="shared" si="11"/>
        <v>3.2650362806484243</v>
      </c>
      <c r="K202" s="20">
        <f t="shared" si="11"/>
        <v>2.769638812673319</v>
      </c>
      <c r="L202" s="20">
        <f t="shared" si="11"/>
        <v>1.6398409009634012</v>
      </c>
      <c r="M202" s="20">
        <f t="shared" si="11"/>
        <v>1.1030945925168516</v>
      </c>
      <c r="N202" s="20">
        <f t="shared" si="11"/>
        <v>0.8747595081580493</v>
      </c>
      <c r="O202" s="20">
        <f t="shared" si="11"/>
        <v>0.7420339859342712</v>
      </c>
      <c r="P202" s="20">
        <f t="shared" si="11"/>
        <v>0.43934164789719227</v>
      </c>
    </row>
    <row r="203" spans="2:16" ht="12">
      <c r="B203" s="21" t="s">
        <v>81</v>
      </c>
      <c r="C203" s="20">
        <f t="shared" si="11"/>
        <v>36.96189419432276</v>
      </c>
      <c r="D203" s="20">
        <f t="shared" si="11"/>
        <v>21.522584128057566</v>
      </c>
      <c r="E203" s="20">
        <f t="shared" si="11"/>
        <v>14.29650333110883</v>
      </c>
      <c r="F203" s="20">
        <f t="shared" si="11"/>
        <v>11.253891150834866</v>
      </c>
      <c r="G203" s="20">
        <f t="shared" si="11"/>
        <v>9.49653658130931</v>
      </c>
      <c r="H203" s="20">
        <f t="shared" si="11"/>
        <v>5.529749271556536</v>
      </c>
      <c r="I203" s="20">
        <f t="shared" si="11"/>
        <v>3.673168538249293</v>
      </c>
      <c r="J203" s="20">
        <f t="shared" si="11"/>
        <v>2.891437014404741</v>
      </c>
      <c r="K203" s="20">
        <f t="shared" si="11"/>
        <v>2.439923846056517</v>
      </c>
      <c r="L203" s="20">
        <f t="shared" si="11"/>
        <v>1.420746078832484</v>
      </c>
      <c r="M203" s="20">
        <f t="shared" si="11"/>
        <v>0.9437389547572679</v>
      </c>
      <c r="N203" s="20">
        <f t="shared" si="11"/>
        <v>0.7428904275166707</v>
      </c>
      <c r="O203" s="20">
        <f t="shared" si="11"/>
        <v>0.6268841617766331</v>
      </c>
      <c r="P203" s="20">
        <f t="shared" si="11"/>
        <v>0.36502910374265374</v>
      </c>
    </row>
    <row r="204" spans="2:16" ht="12">
      <c r="B204" s="21" t="s">
        <v>82</v>
      </c>
      <c r="C204" s="20">
        <f t="shared" si="11"/>
        <v>36.24934626896415</v>
      </c>
      <c r="D204" s="20">
        <f t="shared" si="11"/>
        <v>20.996283856806688</v>
      </c>
      <c r="E204" s="20">
        <f t="shared" si="11"/>
        <v>13.891192458639365</v>
      </c>
      <c r="F204" s="20">
        <f t="shared" si="11"/>
        <v>10.909266601010081</v>
      </c>
      <c r="G204" s="20">
        <f t="shared" si="11"/>
        <v>9.190446711378522</v>
      </c>
      <c r="H204" s="20">
        <f t="shared" si="11"/>
        <v>5.323274701043966</v>
      </c>
      <c r="I204" s="20">
        <f t="shared" si="11"/>
        <v>3.5218914874040994</v>
      </c>
      <c r="J204" s="20">
        <f t="shared" si="11"/>
        <v>2.7658714894576186</v>
      </c>
      <c r="K204" s="20">
        <f t="shared" si="11"/>
        <v>2.330091972637996</v>
      </c>
      <c r="L204" s="20">
        <f t="shared" si="11"/>
        <v>1.3496318556194489</v>
      </c>
      <c r="M204" s="20">
        <f t="shared" si="11"/>
        <v>0.8929197177262639</v>
      </c>
      <c r="N204" s="20">
        <f t="shared" si="11"/>
        <v>0.7012428402369574</v>
      </c>
      <c r="O204" s="20">
        <f t="shared" si="11"/>
        <v>0.5907578566589231</v>
      </c>
      <c r="P204" s="20">
        <f t="shared" si="11"/>
        <v>0.34217774734517753</v>
      </c>
    </row>
    <row r="205" spans="2:16" ht="12">
      <c r="B205" s="21" t="s">
        <v>83</v>
      </c>
      <c r="C205" s="20">
        <f t="shared" si="11"/>
        <v>29.265003208169148</v>
      </c>
      <c r="D205" s="20">
        <f t="shared" si="11"/>
        <v>17.271971086335583</v>
      </c>
      <c r="E205" s="20">
        <f t="shared" si="11"/>
        <v>11.590576592800874</v>
      </c>
      <c r="F205" s="20">
        <f t="shared" si="11"/>
        <v>9.178420989373363</v>
      </c>
      <c r="G205" s="20">
        <f t="shared" si="11"/>
        <v>7.778004321687719</v>
      </c>
      <c r="H205" s="20">
        <f t="shared" si="11"/>
        <v>4.590516009787516</v>
      </c>
      <c r="I205" s="20">
        <f t="shared" si="11"/>
        <v>3.0805243446716055</v>
      </c>
      <c r="J205" s="20">
        <f t="shared" si="11"/>
        <v>2.439425603810877</v>
      </c>
      <c r="K205" s="20">
        <f t="shared" si="11"/>
        <v>2.0672251698679247</v>
      </c>
      <c r="L205" s="20">
        <f t="shared" si="11"/>
        <v>1.2200597795573496</v>
      </c>
      <c r="M205" s="20">
        <f t="shared" si="11"/>
        <v>0.8187366833854166</v>
      </c>
      <c r="N205" s="20">
        <f t="shared" si="11"/>
        <v>0.6483465166195589</v>
      </c>
      <c r="O205" s="20">
        <f t="shared" si="11"/>
        <v>0.5494236987011856</v>
      </c>
      <c r="P205" s="20">
        <f t="shared" si="11"/>
        <v>0.3242654774582583</v>
      </c>
    </row>
    <row r="206" spans="2:16" ht="12">
      <c r="B206" s="21" t="s">
        <v>84</v>
      </c>
      <c r="C206" s="20">
        <f t="shared" si="11"/>
        <v>37.13685219208201</v>
      </c>
      <c r="D206" s="20">
        <f t="shared" si="11"/>
        <v>21.964483466283784</v>
      </c>
      <c r="E206" s="20">
        <f t="shared" si="11"/>
        <v>14.763252157457554</v>
      </c>
      <c r="F206" s="20">
        <f t="shared" si="11"/>
        <v>11.701814731746968</v>
      </c>
      <c r="G206" s="20">
        <f t="shared" si="11"/>
        <v>9.923002040964967</v>
      </c>
      <c r="H206" s="20">
        <f t="shared" si="11"/>
        <v>5.868930762827162</v>
      </c>
      <c r="I206" s="20">
        <f t="shared" si="11"/>
        <v>3.944754944011289</v>
      </c>
      <c r="J206" s="20">
        <f t="shared" si="11"/>
        <v>3.1267359674301263</v>
      </c>
      <c r="K206" s="20">
        <f t="shared" si="11"/>
        <v>2.6514355335153876</v>
      </c>
      <c r="L206" s="20">
        <f t="shared" si="11"/>
        <v>1.5681838524330538</v>
      </c>
      <c r="M206" s="20">
        <f t="shared" si="11"/>
        <v>1.0540422531793519</v>
      </c>
      <c r="N206" s="20">
        <f t="shared" si="11"/>
        <v>0.8354668087076849</v>
      </c>
      <c r="O206" s="20">
        <f t="shared" si="11"/>
        <v>0.7084660830830967</v>
      </c>
      <c r="P206" s="20">
        <f t="shared" si="11"/>
        <v>0.41902020903159115</v>
      </c>
    </row>
    <row r="207" spans="2:16" ht="12">
      <c r="B207" s="19" t="s">
        <v>85</v>
      </c>
      <c r="C207" s="20">
        <f t="shared" si="11"/>
        <v>59.977319317794795</v>
      </c>
      <c r="D207" s="20">
        <f t="shared" si="11"/>
        <v>35.8983777720267</v>
      </c>
      <c r="E207" s="20">
        <f t="shared" si="11"/>
        <v>24.347155692566172</v>
      </c>
      <c r="F207" s="20">
        <f t="shared" si="11"/>
        <v>19.40028012430262</v>
      </c>
      <c r="G207" s="20">
        <f t="shared" si="11"/>
        <v>16.51283503902442</v>
      </c>
      <c r="H207" s="20">
        <f t="shared" si="11"/>
        <v>9.883469235714639</v>
      </c>
      <c r="I207" s="20">
        <f t="shared" si="11"/>
        <v>6.7032099832695895</v>
      </c>
      <c r="J207" s="20">
        <f t="shared" si="11"/>
        <v>5.341246141829939</v>
      </c>
      <c r="K207" s="20">
        <f t="shared" si="11"/>
        <v>4.546280562844906</v>
      </c>
      <c r="L207" s="20">
        <f t="shared" si="11"/>
        <v>2.7210968906075683</v>
      </c>
      <c r="M207" s="20">
        <f t="shared" si="11"/>
        <v>1.8455143034849155</v>
      </c>
      <c r="N207" s="20">
        <f t="shared" si="11"/>
        <v>1.4705411553246157</v>
      </c>
      <c r="O207" s="20">
        <f t="shared" si="11"/>
        <v>1.251672829484191</v>
      </c>
      <c r="P207" s="20">
        <f t="shared" si="11"/>
        <v>0.7491669282804004</v>
      </c>
    </row>
    <row r="208" spans="2:16" ht="12">
      <c r="B208" s="21" t="s">
        <v>86</v>
      </c>
      <c r="C208" s="20">
        <f t="shared" si="11"/>
        <v>37.608356601398924</v>
      </c>
      <c r="D208" s="20">
        <f t="shared" si="11"/>
        <v>21.957631582505492</v>
      </c>
      <c r="E208" s="20">
        <f t="shared" si="11"/>
        <v>14.615010420259605</v>
      </c>
      <c r="F208" s="20">
        <f t="shared" si="11"/>
        <v>11.518229707399064</v>
      </c>
      <c r="G208" s="20">
        <f t="shared" si="11"/>
        <v>9.727758150131237</v>
      </c>
      <c r="H208" s="20">
        <f t="shared" si="11"/>
        <v>5.679549676902176</v>
      </c>
      <c r="I208" s="20">
        <f t="shared" si="11"/>
        <v>3.7803110685417476</v>
      </c>
      <c r="J208" s="20">
        <f t="shared" si="11"/>
        <v>2.9792993642021397</v>
      </c>
      <c r="K208" s="20">
        <f t="shared" si="11"/>
        <v>2.5161769132960425</v>
      </c>
      <c r="L208" s="20">
        <f t="shared" si="11"/>
        <v>1.4690693944469058</v>
      </c>
      <c r="M208" s="20">
        <f t="shared" si="11"/>
        <v>0.97781331412047</v>
      </c>
      <c r="N208" s="20">
        <f t="shared" si="11"/>
        <v>0.7706240391987809</v>
      </c>
      <c r="O208" s="20">
        <f t="shared" si="11"/>
        <v>0.650833024556494</v>
      </c>
      <c r="P208" s="20">
        <f t="shared" si="11"/>
        <v>0.3799887329936576</v>
      </c>
    </row>
    <row r="209" spans="2:16" ht="12">
      <c r="B209" s="21" t="s">
        <v>87</v>
      </c>
      <c r="C209" s="20">
        <f t="shared" si="11"/>
        <v>15.441867081263606</v>
      </c>
      <c r="D209" s="20">
        <f t="shared" si="11"/>
        <v>9.221529665707678</v>
      </c>
      <c r="E209" s="20">
        <f t="shared" si="11"/>
        <v>6.243549295630937</v>
      </c>
      <c r="F209" s="20">
        <f t="shared" si="11"/>
        <v>4.969991134556764</v>
      </c>
      <c r="G209" s="20">
        <f t="shared" si="11"/>
        <v>4.227271311823308</v>
      </c>
      <c r="H209" s="20">
        <f t="shared" si="11"/>
        <v>2.5244296950510847</v>
      </c>
      <c r="I209" s="20">
        <f t="shared" si="11"/>
        <v>1.709195959431582</v>
      </c>
      <c r="J209" s="20">
        <f t="shared" si="11"/>
        <v>1.3605544480187808</v>
      </c>
      <c r="K209" s="20">
        <f t="shared" si="11"/>
        <v>1.1572320011384316</v>
      </c>
      <c r="L209" s="20">
        <f t="shared" si="11"/>
        <v>0.6910724702165401</v>
      </c>
      <c r="M209" s="20">
        <f t="shared" si="11"/>
        <v>0.46789905699655876</v>
      </c>
      <c r="N209" s="20">
        <f t="shared" si="11"/>
        <v>0.3724570841088183</v>
      </c>
      <c r="O209" s="20">
        <f t="shared" si="11"/>
        <v>0.3167967716463516</v>
      </c>
      <c r="P209" s="20">
        <f t="shared" si="11"/>
        <v>0.18918378278763134</v>
      </c>
    </row>
    <row r="210" spans="2:16" ht="12">
      <c r="B210" s="21" t="s">
        <v>88</v>
      </c>
      <c r="C210" s="20">
        <f t="shared" si="11"/>
        <v>63.73261209571965</v>
      </c>
      <c r="D210" s="20">
        <f t="shared" si="11"/>
        <v>38.200448545678256</v>
      </c>
      <c r="E210" s="20">
        <f t="shared" si="11"/>
        <v>25.936424502321703</v>
      </c>
      <c r="F210" s="20">
        <f t="shared" si="11"/>
        <v>20.679678032113134</v>
      </c>
      <c r="G210" s="20">
        <f t="shared" si="11"/>
        <v>17.609691550094066</v>
      </c>
      <c r="H210" s="20">
        <f t="shared" si="11"/>
        <v>10.55500620238682</v>
      </c>
      <c r="I210" s="20">
        <f t="shared" si="11"/>
        <v>7.166385001013677</v>
      </c>
      <c r="J210" s="20">
        <f t="shared" si="11"/>
        <v>5.713915364928633</v>
      </c>
      <c r="K210" s="20">
        <f t="shared" si="11"/>
        <v>4.865660237237973</v>
      </c>
      <c r="L210" s="20">
        <f t="shared" si="11"/>
        <v>2.9164096279971123</v>
      </c>
      <c r="M210" s="20">
        <f t="shared" si="11"/>
        <v>1.9801138733735832</v>
      </c>
      <c r="N210" s="20">
        <f t="shared" si="11"/>
        <v>1.5787880617322794</v>
      </c>
      <c r="O210" s="20">
        <f t="shared" si="11"/>
        <v>1.3444102343809772</v>
      </c>
      <c r="P210" s="20">
        <f t="shared" si="11"/>
        <v>0.8058209493378501</v>
      </c>
    </row>
    <row r="211" spans="2:16" ht="12">
      <c r="B211" s="21" t="s">
        <v>89</v>
      </c>
      <c r="C211" s="20">
        <f t="shared" si="11"/>
        <v>40.50497947960098</v>
      </c>
      <c r="D211" s="20">
        <f t="shared" si="11"/>
        <v>24.17901030200639</v>
      </c>
      <c r="E211" s="20">
        <f t="shared" si="11"/>
        <v>16.365760346670267</v>
      </c>
      <c r="F211" s="20">
        <f t="shared" si="11"/>
        <v>13.025178349038546</v>
      </c>
      <c r="G211" s="20">
        <f t="shared" si="11"/>
        <v>11.07729838315258</v>
      </c>
      <c r="H211" s="20">
        <f t="shared" si="11"/>
        <v>6.61247370485728</v>
      </c>
      <c r="I211" s="20">
        <f t="shared" si="11"/>
        <v>4.475706763869198</v>
      </c>
      <c r="J211" s="20">
        <f t="shared" si="11"/>
        <v>3.5621246799728086</v>
      </c>
      <c r="K211" s="20">
        <f t="shared" si="11"/>
        <v>3.029418630644954</v>
      </c>
      <c r="L211" s="20">
        <f t="shared" si="11"/>
        <v>1.80837875294675</v>
      </c>
      <c r="M211" s="20">
        <f t="shared" si="11"/>
        <v>1.224015909546185</v>
      </c>
      <c r="N211" s="20">
        <f t="shared" si="11"/>
        <v>0.9741695580397157</v>
      </c>
      <c r="O211" s="20">
        <f t="shared" si="11"/>
        <v>0.8284851524498607</v>
      </c>
      <c r="P211" s="20">
        <f t="shared" si="11"/>
        <v>0.49455526933998184</v>
      </c>
    </row>
    <row r="212" spans="2:16" ht="12">
      <c r="B212" s="21" t="s">
        <v>90</v>
      </c>
      <c r="C212" s="20">
        <f t="shared" si="11"/>
        <v>35.913581487920254</v>
      </c>
      <c r="D212" s="20">
        <f t="shared" si="11"/>
        <v>21.550444140707008</v>
      </c>
      <c r="E212" s="20">
        <f t="shared" si="11"/>
        <v>14.644316852334471</v>
      </c>
      <c r="F212" s="20">
        <f t="shared" si="11"/>
        <v>11.682073935599918</v>
      </c>
      <c r="G212" s="20">
        <f t="shared" si="11"/>
        <v>9.951350175028555</v>
      </c>
      <c r="H212" s="20">
        <f t="shared" si="11"/>
        <v>5.971446098844287</v>
      </c>
      <c r="I212" s="20">
        <f t="shared" si="11"/>
        <v>4.057816542765855</v>
      </c>
      <c r="J212" s="20">
        <f t="shared" si="11"/>
        <v>3.2370040437997267</v>
      </c>
      <c r="K212" s="20">
        <f t="shared" si="11"/>
        <v>2.7574351040246423</v>
      </c>
      <c r="L212" s="20">
        <f t="shared" si="11"/>
        <v>1.65463729093394</v>
      </c>
      <c r="M212" s="20">
        <f t="shared" si="11"/>
        <v>1.1243866996854397</v>
      </c>
      <c r="N212" s="20">
        <f t="shared" si="11"/>
        <v>0.8969464871853399</v>
      </c>
      <c r="O212" s="20">
        <f t="shared" si="11"/>
        <v>0.7640619834670396</v>
      </c>
      <c r="P212" s="20">
        <f t="shared" si="11"/>
        <v>0.45848602151480267</v>
      </c>
    </row>
    <row r="213" spans="2:16" ht="12">
      <c r="B213" s="19" t="s">
        <v>91</v>
      </c>
      <c r="C213" s="20">
        <f t="shared" si="11"/>
        <v>34.46410510343697</v>
      </c>
      <c r="D213" s="20">
        <f t="shared" si="11"/>
        <v>20.960783520013468</v>
      </c>
      <c r="E213" s="20">
        <f t="shared" si="11"/>
        <v>14.389326349707138</v>
      </c>
      <c r="F213" s="20">
        <f t="shared" si="11"/>
        <v>11.547204688524996</v>
      </c>
      <c r="G213" s="20">
        <f t="shared" si="11"/>
        <v>9.87809986209157</v>
      </c>
      <c r="H213" s="20">
        <f t="shared" si="11"/>
        <v>6.007778590999243</v>
      </c>
      <c r="I213" s="20">
        <f t="shared" si="11"/>
        <v>4.124267907262675</v>
      </c>
      <c r="J213" s="20">
        <f t="shared" si="11"/>
        <v>3.3096591569379483</v>
      </c>
      <c r="K213" s="20">
        <f t="shared" si="11"/>
        <v>2.8312604256688703</v>
      </c>
      <c r="L213" s="20">
        <f t="shared" si="11"/>
        <v>1.7219491611087294</v>
      </c>
      <c r="M213" s="20">
        <f t="shared" si="11"/>
        <v>1.182097435104948</v>
      </c>
      <c r="N213" s="20">
        <f t="shared" si="11"/>
        <v>0.9486143210043336</v>
      </c>
      <c r="O213" s="20">
        <f t="shared" si="11"/>
        <v>0.811495703614133</v>
      </c>
      <c r="P213" s="20">
        <f t="shared" si="11"/>
        <v>0.4935449714950105</v>
      </c>
    </row>
    <row r="214" spans="2:16" ht="12">
      <c r="B214" s="21" t="s">
        <v>92</v>
      </c>
      <c r="C214" s="20">
        <f t="shared" si="11"/>
        <v>28.250436738258223</v>
      </c>
      <c r="D214" s="20">
        <f t="shared" si="11"/>
        <v>16.863980656789952</v>
      </c>
      <c r="E214" s="20">
        <f t="shared" si="11"/>
        <v>11.414618803968207</v>
      </c>
      <c r="F214" s="20">
        <f t="shared" si="11"/>
        <v>9.084709390432494</v>
      </c>
      <c r="G214" s="20">
        <f t="shared" si="11"/>
        <v>7.726142782750667</v>
      </c>
      <c r="H214" s="20">
        <f t="shared" si="11"/>
        <v>4.6120887845763585</v>
      </c>
      <c r="I214" s="20">
        <f t="shared" si="11"/>
        <v>3.1217561522047634</v>
      </c>
      <c r="J214" s="20">
        <f t="shared" si="11"/>
        <v>2.4845549306224597</v>
      </c>
      <c r="K214" s="20">
        <f t="shared" si="11"/>
        <v>2.1130038750378164</v>
      </c>
      <c r="L214" s="20">
        <f t="shared" si="11"/>
        <v>1.261348870692076</v>
      </c>
      <c r="M214" s="20">
        <f t="shared" si="11"/>
        <v>0.8537614475956388</v>
      </c>
      <c r="N214" s="20">
        <f t="shared" si="11"/>
        <v>0.6794948454577351</v>
      </c>
      <c r="O214" s="20">
        <f t="shared" si="11"/>
        <v>0.5778802568718865</v>
      </c>
      <c r="P214" s="20">
        <f t="shared" si="11"/>
        <v>0.34496321469715957</v>
      </c>
    </row>
    <row r="215" spans="2:16" ht="12">
      <c r="B215" s="21" t="s">
        <v>93</v>
      </c>
      <c r="C215" s="20">
        <f aca="true" t="shared" si="12" ref="C215:P230">100*SQRT(EXP($M88+$N88*LN(C$133*1000)))</f>
        <v>27.466349146825706</v>
      </c>
      <c r="D215" s="20">
        <f t="shared" si="12"/>
        <v>16.30726389999035</v>
      </c>
      <c r="E215" s="20">
        <f t="shared" si="12"/>
        <v>10.99261720433919</v>
      </c>
      <c r="F215" s="20">
        <f t="shared" si="12"/>
        <v>8.727879283305036</v>
      </c>
      <c r="G215" s="20">
        <f t="shared" si="12"/>
        <v>7.410049517945525</v>
      </c>
      <c r="H215" s="20">
        <f t="shared" si="12"/>
        <v>4.399479244772484</v>
      </c>
      <c r="I215" s="20">
        <f t="shared" si="12"/>
        <v>2.9656594467848048</v>
      </c>
      <c r="J215" s="20">
        <f t="shared" si="12"/>
        <v>2.354663786228598</v>
      </c>
      <c r="K215" s="20">
        <f t="shared" si="12"/>
        <v>1.999131139157991</v>
      </c>
      <c r="L215" s="20">
        <f t="shared" si="12"/>
        <v>1.186919997363586</v>
      </c>
      <c r="M215" s="20">
        <f t="shared" si="12"/>
        <v>0.80009480825296</v>
      </c>
      <c r="N215" s="20">
        <f t="shared" si="12"/>
        <v>0.6352564427399885</v>
      </c>
      <c r="O215" s="20">
        <f t="shared" si="12"/>
        <v>0.5393385431328647</v>
      </c>
      <c r="P215" s="20">
        <f t="shared" si="12"/>
        <v>0.3202149622175179</v>
      </c>
    </row>
    <row r="216" spans="2:16" ht="12">
      <c r="B216" s="21" t="s">
        <v>94</v>
      </c>
      <c r="C216" s="20">
        <f t="shared" si="12"/>
        <v>37.26589371082593</v>
      </c>
      <c r="D216" s="20">
        <f t="shared" si="12"/>
        <v>22.349606398821848</v>
      </c>
      <c r="E216" s="20">
        <f t="shared" si="12"/>
        <v>15.18105124159378</v>
      </c>
      <c r="F216" s="20">
        <f t="shared" si="12"/>
        <v>12.107287228659645</v>
      </c>
      <c r="G216" s="20">
        <f t="shared" si="12"/>
        <v>10.311784140057378</v>
      </c>
      <c r="H216" s="20">
        <f t="shared" si="12"/>
        <v>6.184322817755075</v>
      </c>
      <c r="I216" s="20">
        <f t="shared" si="12"/>
        <v>4.200723713677862</v>
      </c>
      <c r="J216" s="20">
        <f t="shared" si="12"/>
        <v>3.350187530517833</v>
      </c>
      <c r="K216" s="20">
        <f t="shared" si="12"/>
        <v>2.853356824775376</v>
      </c>
      <c r="L216" s="20">
        <f t="shared" si="12"/>
        <v>1.7112537926494396</v>
      </c>
      <c r="M216" s="20">
        <f t="shared" si="12"/>
        <v>1.162375347914508</v>
      </c>
      <c r="N216" s="20">
        <f t="shared" si="12"/>
        <v>0.9270248799474212</v>
      </c>
      <c r="O216" s="20">
        <f t="shared" si="12"/>
        <v>0.7895476727315318</v>
      </c>
      <c r="P216" s="20">
        <f t="shared" si="12"/>
        <v>0.4735182216636132</v>
      </c>
    </row>
    <row r="217" spans="2:16" ht="12">
      <c r="B217" s="21" t="s">
        <v>95</v>
      </c>
      <c r="C217" s="20">
        <f t="shared" si="12"/>
        <v>34.45266008469738</v>
      </c>
      <c r="D217" s="20">
        <f t="shared" si="12"/>
        <v>20.841539928918827</v>
      </c>
      <c r="E217" s="20">
        <f t="shared" si="12"/>
        <v>14.249432201173434</v>
      </c>
      <c r="F217" s="20">
        <f t="shared" si="12"/>
        <v>11.407786590062022</v>
      </c>
      <c r="G217" s="20">
        <f t="shared" si="12"/>
        <v>9.742385579392824</v>
      </c>
      <c r="H217" s="20">
        <f t="shared" si="12"/>
        <v>5.8934873985543</v>
      </c>
      <c r="I217" s="20">
        <f t="shared" si="12"/>
        <v>4.029397510960508</v>
      </c>
      <c r="J217" s="20">
        <f t="shared" si="12"/>
        <v>3.2258483175055366</v>
      </c>
      <c r="K217" s="20">
        <f t="shared" si="12"/>
        <v>2.7549128730329513</v>
      </c>
      <c r="L217" s="20">
        <f t="shared" si="12"/>
        <v>1.6665368219132417</v>
      </c>
      <c r="M217" s="20">
        <f t="shared" si="12"/>
        <v>1.139416930591641</v>
      </c>
      <c r="N217" s="20">
        <f t="shared" si="12"/>
        <v>0.9121924998683479</v>
      </c>
      <c r="O217" s="20">
        <f t="shared" si="12"/>
        <v>0.7790232562808992</v>
      </c>
      <c r="P217" s="20">
        <f t="shared" si="12"/>
        <v>0.4712566246385769</v>
      </c>
    </row>
    <row r="218" spans="2:16" ht="12">
      <c r="B218" s="19" t="s">
        <v>96</v>
      </c>
      <c r="C218" s="20">
        <f t="shared" si="12"/>
        <v>15.604416945987499</v>
      </c>
      <c r="D218" s="20">
        <f t="shared" si="12"/>
        <v>9.434134736614402</v>
      </c>
      <c r="E218" s="20">
        <f t="shared" si="12"/>
        <v>6.4473137833219605</v>
      </c>
      <c r="F218" s="20">
        <f t="shared" si="12"/>
        <v>5.160251818533349</v>
      </c>
      <c r="G218" s="20">
        <f t="shared" si="12"/>
        <v>4.406112079286526</v>
      </c>
      <c r="H218" s="20">
        <f t="shared" si="12"/>
        <v>2.6638518545418686</v>
      </c>
      <c r="I218" s="20">
        <f t="shared" si="12"/>
        <v>1.8204837282914383</v>
      </c>
      <c r="J218" s="20">
        <f t="shared" si="12"/>
        <v>1.4570648777522295</v>
      </c>
      <c r="K218" s="20">
        <f t="shared" si="12"/>
        <v>1.2441236172061334</v>
      </c>
      <c r="L218" s="20">
        <f t="shared" si="12"/>
        <v>0.752173559214262</v>
      </c>
      <c r="M218" s="20">
        <f t="shared" si="12"/>
        <v>0.5140374916367553</v>
      </c>
      <c r="N218" s="20">
        <f t="shared" si="12"/>
        <v>0.411421405900018</v>
      </c>
      <c r="O218" s="20">
        <f t="shared" si="12"/>
        <v>0.35129464413004996</v>
      </c>
      <c r="P218" s="20">
        <f t="shared" si="12"/>
        <v>0.21238608378931442</v>
      </c>
    </row>
    <row r="219" spans="2:16" ht="12">
      <c r="B219" s="21" t="s">
        <v>97</v>
      </c>
      <c r="C219" s="20">
        <f t="shared" si="12"/>
        <v>15.680607498157878</v>
      </c>
      <c r="D219" s="20">
        <f t="shared" si="12"/>
        <v>9.378550494602294</v>
      </c>
      <c r="E219" s="20">
        <f t="shared" si="12"/>
        <v>6.357273428104311</v>
      </c>
      <c r="F219" s="20">
        <f t="shared" si="12"/>
        <v>5.063972023240408</v>
      </c>
      <c r="G219" s="20">
        <f t="shared" si="12"/>
        <v>4.309293367129759</v>
      </c>
      <c r="H219" s="20">
        <f t="shared" si="12"/>
        <v>2.5773826329387477</v>
      </c>
      <c r="I219" s="20">
        <f t="shared" si="12"/>
        <v>1.7470851317449645</v>
      </c>
      <c r="J219" s="20">
        <f t="shared" si="12"/>
        <v>1.391664261326878</v>
      </c>
      <c r="K219" s="20">
        <f t="shared" si="12"/>
        <v>1.184265936518731</v>
      </c>
      <c r="L219" s="20">
        <f t="shared" si="12"/>
        <v>0.7083078819480166</v>
      </c>
      <c r="M219" s="20">
        <f t="shared" si="12"/>
        <v>0.4801282329733755</v>
      </c>
      <c r="N219" s="20">
        <f t="shared" si="12"/>
        <v>0.3824526295497142</v>
      </c>
      <c r="O219" s="20">
        <f t="shared" si="12"/>
        <v>0.32545609892712474</v>
      </c>
      <c r="P219" s="20">
        <f t="shared" si="12"/>
        <v>0.19465486001884158</v>
      </c>
    </row>
    <row r="220" spans="2:16" ht="12">
      <c r="B220" s="21" t="s">
        <v>98</v>
      </c>
      <c r="C220" s="20">
        <f t="shared" si="12"/>
        <v>14.224676979118497</v>
      </c>
      <c r="D220" s="20">
        <f t="shared" si="12"/>
        <v>8.580485115283345</v>
      </c>
      <c r="E220" s="20">
        <f t="shared" si="12"/>
        <v>5.853874081188109</v>
      </c>
      <c r="F220" s="20">
        <f t="shared" si="12"/>
        <v>4.680578692888086</v>
      </c>
      <c r="G220" s="20">
        <f t="shared" si="12"/>
        <v>3.9936951463698604</v>
      </c>
      <c r="H220" s="20">
        <f t="shared" si="12"/>
        <v>2.4090418227922052</v>
      </c>
      <c r="I220" s="20">
        <f t="shared" si="12"/>
        <v>1.6435233320110203</v>
      </c>
      <c r="J220" s="20">
        <f t="shared" si="12"/>
        <v>1.3141109942552633</v>
      </c>
      <c r="K220" s="20">
        <f t="shared" si="12"/>
        <v>1.1212627847754886</v>
      </c>
      <c r="L220" s="20">
        <f t="shared" si="12"/>
        <v>0.6763583207696466</v>
      </c>
      <c r="M220" s="20">
        <f t="shared" si="12"/>
        <v>0.46143270343737475</v>
      </c>
      <c r="N220" s="20">
        <f t="shared" si="12"/>
        <v>0.3689474781924885</v>
      </c>
      <c r="O220" s="20">
        <f t="shared" si="12"/>
        <v>0.31480375603162053</v>
      </c>
      <c r="P220" s="20">
        <f t="shared" si="12"/>
        <v>0.18989316571686377</v>
      </c>
    </row>
    <row r="221" spans="2:16" ht="12">
      <c r="B221" s="19" t="s">
        <v>99</v>
      </c>
      <c r="C221" s="20">
        <f t="shared" si="12"/>
        <v>44.56135608651369</v>
      </c>
      <c r="D221" s="20">
        <f t="shared" si="12"/>
        <v>27.40703487224908</v>
      </c>
      <c r="E221" s="20">
        <f t="shared" si="12"/>
        <v>18.97465249565438</v>
      </c>
      <c r="F221" s="20">
        <f t="shared" si="12"/>
        <v>15.302493706040051</v>
      </c>
      <c r="G221" s="20">
        <f t="shared" si="12"/>
        <v>13.136679652106325</v>
      </c>
      <c r="H221" s="20">
        <f t="shared" si="12"/>
        <v>8.079588884859067</v>
      </c>
      <c r="I221" s="20">
        <f t="shared" si="12"/>
        <v>5.593724097209202</v>
      </c>
      <c r="J221" s="20">
        <f t="shared" si="12"/>
        <v>4.511172355355242</v>
      </c>
      <c r="K221" s="20">
        <f t="shared" si="12"/>
        <v>3.8726907670184842</v>
      </c>
      <c r="L221" s="20">
        <f t="shared" si="12"/>
        <v>2.381861330589873</v>
      </c>
      <c r="M221" s="20">
        <f t="shared" si="12"/>
        <v>1.6490288442892398</v>
      </c>
      <c r="N221" s="20">
        <f t="shared" si="12"/>
        <v>1.329892788107387</v>
      </c>
      <c r="O221" s="20">
        <f t="shared" si="12"/>
        <v>1.1416685322417444</v>
      </c>
      <c r="P221" s="20">
        <f t="shared" si="12"/>
        <v>0.7021722861160545</v>
      </c>
    </row>
    <row r="222" spans="2:16" ht="12">
      <c r="B222" s="21" t="s">
        <v>100</v>
      </c>
      <c r="C222" s="20">
        <f t="shared" si="12"/>
        <v>35.29882216806068</v>
      </c>
      <c r="D222" s="20">
        <f t="shared" si="12"/>
        <v>22.207724449233393</v>
      </c>
      <c r="E222" s="20">
        <f t="shared" si="12"/>
        <v>15.640824993590167</v>
      </c>
      <c r="F222" s="20">
        <f t="shared" si="12"/>
        <v>12.740966967264836</v>
      </c>
      <c r="G222" s="20">
        <f t="shared" si="12"/>
        <v>11.015779984092852</v>
      </c>
      <c r="H222" s="20">
        <f t="shared" si="12"/>
        <v>6.930412729223226</v>
      </c>
      <c r="I222" s="20">
        <f t="shared" si="12"/>
        <v>4.88106617492149</v>
      </c>
      <c r="J222" s="20">
        <f t="shared" si="12"/>
        <v>3.9761011919252756</v>
      </c>
      <c r="K222" s="20">
        <f t="shared" si="12"/>
        <v>3.4377183487934957</v>
      </c>
      <c r="L222" s="20">
        <f t="shared" si="12"/>
        <v>2.162788929913861</v>
      </c>
      <c r="M222" s="20">
        <f t="shared" si="12"/>
        <v>1.5232449064372529</v>
      </c>
      <c r="N222" s="20">
        <f t="shared" si="12"/>
        <v>1.2408305216588624</v>
      </c>
      <c r="O222" s="20">
        <f t="shared" si="12"/>
        <v>1.0728162202492166</v>
      </c>
      <c r="P222" s="20">
        <f t="shared" si="12"/>
        <v>0.6749462316484892</v>
      </c>
    </row>
    <row r="223" spans="2:16" ht="12">
      <c r="B223" s="21" t="s">
        <v>101</v>
      </c>
      <c r="C223" s="20">
        <f t="shared" si="12"/>
        <v>25.53913358837083</v>
      </c>
      <c r="D223" s="20">
        <f t="shared" si="12"/>
        <v>15.349405997209123</v>
      </c>
      <c r="E223" s="20">
        <f t="shared" si="12"/>
        <v>10.442989613774218</v>
      </c>
      <c r="F223" s="20">
        <f t="shared" si="12"/>
        <v>8.336429522223813</v>
      </c>
      <c r="G223" s="20">
        <f t="shared" si="12"/>
        <v>7.104902436825588</v>
      </c>
      <c r="H223" s="20">
        <f t="shared" si="12"/>
        <v>4.2701539461407085</v>
      </c>
      <c r="I223" s="20">
        <f t="shared" si="12"/>
        <v>2.905205147148529</v>
      </c>
      <c r="J223" s="20">
        <f t="shared" si="12"/>
        <v>2.3191671018097004</v>
      </c>
      <c r="K223" s="20">
        <f t="shared" si="12"/>
        <v>1.9765603426654983</v>
      </c>
      <c r="L223" s="20">
        <f t="shared" si="12"/>
        <v>1.187942694789392</v>
      </c>
      <c r="M223" s="20">
        <f t="shared" si="12"/>
        <v>0.808218456512274</v>
      </c>
      <c r="N223" s="20">
        <f t="shared" si="12"/>
        <v>0.6451846119226393</v>
      </c>
      <c r="O223" s="20">
        <f t="shared" si="12"/>
        <v>0.5498725454622114</v>
      </c>
      <c r="P223" s="20">
        <f t="shared" si="12"/>
        <v>0.330481725929087</v>
      </c>
    </row>
    <row r="224" spans="2:16" ht="12">
      <c r="B224" s="21" t="s">
        <v>102</v>
      </c>
      <c r="C224" s="20">
        <f t="shared" si="12"/>
        <v>44.2282383351636</v>
      </c>
      <c r="D224" s="20">
        <f t="shared" si="12"/>
        <v>27.44946687371207</v>
      </c>
      <c r="E224" s="20">
        <f t="shared" si="12"/>
        <v>19.13458692011683</v>
      </c>
      <c r="F224" s="20">
        <f t="shared" si="12"/>
        <v>15.493402246033316</v>
      </c>
      <c r="G224" s="20">
        <f t="shared" si="12"/>
        <v>13.338416308338038</v>
      </c>
      <c r="H224" s="20">
        <f t="shared" si="12"/>
        <v>8.278250058908924</v>
      </c>
      <c r="I224" s="20">
        <f t="shared" si="12"/>
        <v>5.7706364945963</v>
      </c>
      <c r="J224" s="20">
        <f t="shared" si="12"/>
        <v>4.67252273590625</v>
      </c>
      <c r="K224" s="20">
        <f t="shared" si="12"/>
        <v>4.022618949149702</v>
      </c>
      <c r="L224" s="20">
        <f t="shared" si="12"/>
        <v>2.496566667509861</v>
      </c>
      <c r="M224" s="20">
        <f t="shared" si="12"/>
        <v>1.7403169293274388</v>
      </c>
      <c r="N224" s="20">
        <f t="shared" si="12"/>
        <v>1.4091461882202427</v>
      </c>
      <c r="O224" s="20">
        <f t="shared" si="12"/>
        <v>1.2131472609640308</v>
      </c>
      <c r="P224" s="20">
        <f t="shared" si="12"/>
        <v>0.7529181990115887</v>
      </c>
    </row>
    <row r="225" spans="2:16" ht="12">
      <c r="B225" s="21" t="s">
        <v>103</v>
      </c>
      <c r="C225" s="20">
        <f t="shared" si="12"/>
        <v>38.057813221548656</v>
      </c>
      <c r="D225" s="20">
        <f t="shared" si="12"/>
        <v>22.742086153633387</v>
      </c>
      <c r="E225" s="20">
        <f t="shared" si="12"/>
        <v>15.405407658991322</v>
      </c>
      <c r="F225" s="20">
        <f t="shared" si="12"/>
        <v>12.266555603515338</v>
      </c>
      <c r="G225" s="20">
        <f t="shared" si="12"/>
        <v>10.435567939390292</v>
      </c>
      <c r="H225" s="20">
        <f t="shared" si="12"/>
        <v>6.2359490745866655</v>
      </c>
      <c r="I225" s="20">
        <f t="shared" si="12"/>
        <v>4.224209555171752</v>
      </c>
      <c r="J225" s="20">
        <f t="shared" si="12"/>
        <v>3.3635267911376907</v>
      </c>
      <c r="K225" s="20">
        <f t="shared" si="12"/>
        <v>2.861464414249896</v>
      </c>
      <c r="L225" s="20">
        <f t="shared" si="12"/>
        <v>1.7099161703169254</v>
      </c>
      <c r="M225" s="20">
        <f t="shared" si="12"/>
        <v>1.1582910858960471</v>
      </c>
      <c r="N225" s="20">
        <f t="shared" si="12"/>
        <v>0.9222892587271073</v>
      </c>
      <c r="O225" s="20">
        <f t="shared" si="12"/>
        <v>0.7846222305843081</v>
      </c>
      <c r="P225" s="20">
        <f t="shared" si="12"/>
        <v>0.4688642056790833</v>
      </c>
    </row>
    <row r="226" spans="2:16" ht="12">
      <c r="B226" s="21" t="s">
        <v>104</v>
      </c>
      <c r="C226" s="20">
        <f t="shared" si="12"/>
        <v>45.08731927789968</v>
      </c>
      <c r="D226" s="20">
        <f t="shared" si="12"/>
        <v>27.3272088587518</v>
      </c>
      <c r="E226" s="20">
        <f t="shared" si="12"/>
        <v>18.710861676596817</v>
      </c>
      <c r="F226" s="20">
        <f t="shared" si="12"/>
        <v>14.992242090161009</v>
      </c>
      <c r="G226" s="20">
        <f t="shared" si="12"/>
        <v>12.811273426799952</v>
      </c>
      <c r="H226" s="20">
        <f t="shared" si="12"/>
        <v>7.764851632071753</v>
      </c>
      <c r="I226" s="20">
        <f t="shared" si="12"/>
        <v>5.316571684212159</v>
      </c>
      <c r="J226" s="20">
        <f t="shared" si="12"/>
        <v>4.259949710338578</v>
      </c>
      <c r="K226" s="20">
        <f t="shared" si="12"/>
        <v>3.6402414125490328</v>
      </c>
      <c r="L226" s="20">
        <f t="shared" si="12"/>
        <v>2.2063329328555974</v>
      </c>
      <c r="M226" s="20">
        <f t="shared" si="12"/>
        <v>1.5106698431062122</v>
      </c>
      <c r="N226" s="20">
        <f t="shared" si="12"/>
        <v>1.2104374666230349</v>
      </c>
      <c r="O226" s="20">
        <f t="shared" si="12"/>
        <v>1.0343513170139984</v>
      </c>
      <c r="P226" s="20">
        <f t="shared" si="12"/>
        <v>0.6269153927548221</v>
      </c>
    </row>
    <row r="227" spans="2:16" ht="12">
      <c r="B227" s="19" t="s">
        <v>105</v>
      </c>
      <c r="C227" s="20">
        <f t="shared" si="12"/>
        <v>39.88295849807363</v>
      </c>
      <c r="D227" s="20">
        <f t="shared" si="12"/>
        <v>24.687070994751316</v>
      </c>
      <c r="E227" s="20">
        <f t="shared" si="12"/>
        <v>17.17446563191308</v>
      </c>
      <c r="F227" s="20">
        <f t="shared" si="12"/>
        <v>13.889964571000677</v>
      </c>
      <c r="G227" s="20">
        <f t="shared" si="12"/>
        <v>11.948046400663543</v>
      </c>
      <c r="H227" s="20">
        <f t="shared" si="12"/>
        <v>7.39569683016396</v>
      </c>
      <c r="I227" s="20">
        <f t="shared" si="12"/>
        <v>5.1450875262077265</v>
      </c>
      <c r="J227" s="20">
        <f t="shared" si="12"/>
        <v>4.161124135409986</v>
      </c>
      <c r="K227" s="20">
        <f t="shared" si="12"/>
        <v>3.5793686869870576</v>
      </c>
      <c r="L227" s="20">
        <f t="shared" si="12"/>
        <v>2.2155861104513455</v>
      </c>
      <c r="M227" s="20">
        <f t="shared" si="12"/>
        <v>1.5413536711820008</v>
      </c>
      <c r="N227" s="20">
        <f t="shared" si="12"/>
        <v>1.24658014653554</v>
      </c>
      <c r="O227" s="20">
        <f t="shared" si="12"/>
        <v>1.0722991665542863</v>
      </c>
      <c r="P227" s="20">
        <f t="shared" si="12"/>
        <v>0.663740270261469</v>
      </c>
    </row>
    <row r="228" spans="2:16" ht="12">
      <c r="B228" s="21" t="s">
        <v>106</v>
      </c>
      <c r="C228" s="20">
        <f t="shared" si="12"/>
        <v>34.89108120681162</v>
      </c>
      <c r="D228" s="20">
        <f t="shared" si="12"/>
        <v>21.285896477887835</v>
      </c>
      <c r="E228" s="20">
        <f t="shared" si="12"/>
        <v>14.646582615687423</v>
      </c>
      <c r="F228" s="20">
        <f t="shared" si="12"/>
        <v>11.769671578094533</v>
      </c>
      <c r="G228" s="20">
        <f t="shared" si="12"/>
        <v>10.078146463833779</v>
      </c>
      <c r="H228" s="20">
        <f t="shared" si="12"/>
        <v>6.148344359024251</v>
      </c>
      <c r="I228" s="20">
        <f t="shared" si="12"/>
        <v>4.230605635881597</v>
      </c>
      <c r="J228" s="20">
        <f t="shared" si="12"/>
        <v>3.399621619409764</v>
      </c>
      <c r="K228" s="20">
        <f t="shared" si="12"/>
        <v>2.9110314909546715</v>
      </c>
      <c r="L228" s="20">
        <f t="shared" si="12"/>
        <v>1.775924185124873</v>
      </c>
      <c r="M228" s="20">
        <f t="shared" si="12"/>
        <v>1.221993178612408</v>
      </c>
      <c r="N228" s="20">
        <f t="shared" si="12"/>
        <v>0.9819668355630832</v>
      </c>
      <c r="O228" s="20">
        <f t="shared" si="12"/>
        <v>0.840839570226507</v>
      </c>
      <c r="P228" s="20">
        <f t="shared" si="12"/>
        <v>0.5129684557570824</v>
      </c>
    </row>
    <row r="229" spans="2:16" ht="12">
      <c r="B229" s="21" t="s">
        <v>107</v>
      </c>
      <c r="C229" s="20">
        <f t="shared" si="12"/>
        <v>43.135757130210735</v>
      </c>
      <c r="D229" s="20">
        <f t="shared" si="12"/>
        <v>26.47182413401472</v>
      </c>
      <c r="E229" s="20">
        <f t="shared" si="12"/>
        <v>18.296648550223345</v>
      </c>
      <c r="F229" s="20">
        <f t="shared" si="12"/>
        <v>14.741319276514558</v>
      </c>
      <c r="G229" s="20">
        <f t="shared" si="12"/>
        <v>12.646176042709284</v>
      </c>
      <c r="H229" s="20">
        <f t="shared" si="12"/>
        <v>7.760785261282255</v>
      </c>
      <c r="I229" s="20">
        <f t="shared" si="12"/>
        <v>5.364056503268241</v>
      </c>
      <c r="J229" s="20">
        <f t="shared" si="12"/>
        <v>4.321735169962378</v>
      </c>
      <c r="K229" s="20">
        <f t="shared" si="12"/>
        <v>3.707498816363374</v>
      </c>
      <c r="L229" s="20">
        <f t="shared" si="12"/>
        <v>2.2752413119254684</v>
      </c>
      <c r="M229" s="20">
        <f t="shared" si="12"/>
        <v>1.5725886678794538</v>
      </c>
      <c r="N229" s="20">
        <f t="shared" si="12"/>
        <v>1.2670097247704275</v>
      </c>
      <c r="O229" s="20">
        <f t="shared" si="12"/>
        <v>1.0869331113938066</v>
      </c>
      <c r="P229" s="20">
        <f t="shared" si="12"/>
        <v>0.667035983242372</v>
      </c>
    </row>
    <row r="230" spans="2:16" ht="12">
      <c r="B230" s="21" t="s">
        <v>108</v>
      </c>
      <c r="C230" s="20">
        <f t="shared" si="12"/>
        <v>45.92626637735191</v>
      </c>
      <c r="D230" s="20">
        <f t="shared" si="12"/>
        <v>27.678130991061295</v>
      </c>
      <c r="E230" s="20">
        <f t="shared" si="12"/>
        <v>18.869934349265208</v>
      </c>
      <c r="F230" s="20">
        <f t="shared" si="12"/>
        <v>15.081769558005147</v>
      </c>
      <c r="G230" s="20">
        <f t="shared" si="12"/>
        <v>12.86482900382883</v>
      </c>
      <c r="H230" s="20">
        <f t="shared" si="12"/>
        <v>7.753175915061405</v>
      </c>
      <c r="I230" s="20">
        <f t="shared" si="12"/>
        <v>5.285830916934436</v>
      </c>
      <c r="J230" s="20">
        <f t="shared" si="12"/>
        <v>4.224693225543124</v>
      </c>
      <c r="K230" s="20">
        <f t="shared" si="12"/>
        <v>3.603685610711266</v>
      </c>
      <c r="L230" s="20">
        <f t="shared" si="12"/>
        <v>2.1718134360048182</v>
      </c>
      <c r="M230" s="20">
        <f t="shared" si="12"/>
        <v>1.480662728617704</v>
      </c>
      <c r="N230" s="20">
        <f t="shared" si="12"/>
        <v>1.1834176872485438</v>
      </c>
      <c r="O230" s="20">
        <f t="shared" si="12"/>
        <v>1.0094615308903354</v>
      </c>
      <c r="P230" s="20">
        <f t="shared" si="12"/>
        <v>0.6083666425842593</v>
      </c>
    </row>
    <row r="231" spans="2:16" ht="12">
      <c r="B231" s="21" t="s">
        <v>109</v>
      </c>
      <c r="C231" s="20">
        <f aca="true" t="shared" si="13" ref="C231:P246">100*SQRT(EXP($M104+$N104*LN(C$133*1000)))</f>
        <v>34.64155562904245</v>
      </c>
      <c r="D231" s="20">
        <f t="shared" si="13"/>
        <v>21.024688382744884</v>
      </c>
      <c r="E231" s="20">
        <f t="shared" si="13"/>
        <v>14.410378758114925</v>
      </c>
      <c r="F231" s="20">
        <f t="shared" si="13"/>
        <v>11.553401265401293</v>
      </c>
      <c r="G231" s="20">
        <f t="shared" si="13"/>
        <v>9.876912902202973</v>
      </c>
      <c r="H231" s="20">
        <f t="shared" si="13"/>
        <v>5.994506083272855</v>
      </c>
      <c r="I231" s="20">
        <f t="shared" si="13"/>
        <v>4.108650818277106</v>
      </c>
      <c r="J231" s="20">
        <f t="shared" si="13"/>
        <v>3.2940766068514047</v>
      </c>
      <c r="K231" s="20">
        <f t="shared" si="13"/>
        <v>2.8160804763605305</v>
      </c>
      <c r="L231" s="20">
        <f t="shared" si="13"/>
        <v>1.709138443730119</v>
      </c>
      <c r="M231" s="20">
        <f t="shared" si="13"/>
        <v>1.1714481506617527</v>
      </c>
      <c r="N231" s="20">
        <f t="shared" si="13"/>
        <v>0.9391988075668002</v>
      </c>
      <c r="O231" s="20">
        <f t="shared" si="13"/>
        <v>0.8029137573512627</v>
      </c>
      <c r="P231" s="20">
        <f t="shared" si="13"/>
        <v>0.48730523904003287</v>
      </c>
    </row>
    <row r="232" spans="2:16" ht="12">
      <c r="B232" s="21" t="s">
        <v>110</v>
      </c>
      <c r="C232" s="20">
        <f t="shared" si="13"/>
        <v>31.22661128416767</v>
      </c>
      <c r="D232" s="20">
        <f t="shared" si="13"/>
        <v>19.12747522535976</v>
      </c>
      <c r="E232" s="20">
        <f t="shared" si="13"/>
        <v>13.201698825017436</v>
      </c>
      <c r="F232" s="20">
        <f t="shared" si="13"/>
        <v>10.627584831307589</v>
      </c>
      <c r="G232" s="20">
        <f t="shared" si="13"/>
        <v>9.11175415537305</v>
      </c>
      <c r="H232" s="20">
        <f t="shared" si="13"/>
        <v>5.5812925161953695</v>
      </c>
      <c r="I232" s="20">
        <f t="shared" si="13"/>
        <v>3.8521834160027884</v>
      </c>
      <c r="J232" s="20">
        <f t="shared" si="13"/>
        <v>3.101071050170077</v>
      </c>
      <c r="K232" s="20">
        <f t="shared" si="13"/>
        <v>2.658759960612585</v>
      </c>
      <c r="L232" s="20">
        <f t="shared" si="13"/>
        <v>1.6285905894175619</v>
      </c>
      <c r="M232" s="20">
        <f t="shared" si="13"/>
        <v>1.1240460237137184</v>
      </c>
      <c r="N232" s="20">
        <f t="shared" si="13"/>
        <v>0.9048755489463097</v>
      </c>
      <c r="O232" s="20">
        <f t="shared" si="13"/>
        <v>0.775811595398253</v>
      </c>
      <c r="P232" s="20">
        <f t="shared" si="13"/>
        <v>0.47521381476480107</v>
      </c>
    </row>
    <row r="233" spans="2:16" ht="12">
      <c r="B233" s="19" t="s">
        <v>111</v>
      </c>
      <c r="C233" s="20">
        <f t="shared" si="13"/>
        <v>19.79789342940921</v>
      </c>
      <c r="D233" s="20">
        <f t="shared" si="13"/>
        <v>12.059351937884708</v>
      </c>
      <c r="E233" s="20">
        <f t="shared" si="13"/>
        <v>8.288187740952042</v>
      </c>
      <c r="F233" s="20">
        <f t="shared" si="13"/>
        <v>6.65564300582214</v>
      </c>
      <c r="G233" s="20">
        <f t="shared" si="13"/>
        <v>5.696330647210311</v>
      </c>
      <c r="H233" s="20">
        <f t="shared" si="13"/>
        <v>3.469765926066895</v>
      </c>
      <c r="I233" s="20">
        <f t="shared" si="13"/>
        <v>2.3847111818717774</v>
      </c>
      <c r="J233" s="20">
        <f t="shared" si="13"/>
        <v>1.9149887520172906</v>
      </c>
      <c r="K233" s="20">
        <f t="shared" si="13"/>
        <v>1.638971487448591</v>
      </c>
      <c r="L233" s="20">
        <f t="shared" si="13"/>
        <v>0.9983352043879926</v>
      </c>
      <c r="M233" s="20">
        <f t="shared" si="13"/>
        <v>0.6861388277735923</v>
      </c>
      <c r="N233" s="20">
        <f t="shared" si="13"/>
        <v>0.5509883743982068</v>
      </c>
      <c r="O233" s="20">
        <f t="shared" si="13"/>
        <v>0.4715715612444265</v>
      </c>
      <c r="P233" s="20">
        <f t="shared" si="13"/>
        <v>0.28724507691796336</v>
      </c>
    </row>
    <row r="234" spans="2:16" ht="12">
      <c r="B234" s="21" t="s">
        <v>112</v>
      </c>
      <c r="C234" s="20">
        <f t="shared" si="13"/>
        <v>20.004266277678006</v>
      </c>
      <c r="D234" s="20">
        <f t="shared" si="13"/>
        <v>12.08276326248218</v>
      </c>
      <c r="E234" s="20">
        <f t="shared" si="13"/>
        <v>8.251486128298117</v>
      </c>
      <c r="F234" s="20">
        <f t="shared" si="13"/>
        <v>6.60149716231089</v>
      </c>
      <c r="G234" s="20">
        <f t="shared" si="13"/>
        <v>5.635053989422369</v>
      </c>
      <c r="H234" s="20">
        <f t="shared" si="13"/>
        <v>3.403625125779893</v>
      </c>
      <c r="I234" s="20">
        <f t="shared" si="13"/>
        <v>2.3243826682018582</v>
      </c>
      <c r="J234" s="20">
        <f t="shared" si="13"/>
        <v>1.8595929690333257</v>
      </c>
      <c r="K234" s="20">
        <f t="shared" si="13"/>
        <v>1.5873530687370365</v>
      </c>
      <c r="L234" s="20">
        <f t="shared" si="13"/>
        <v>0.9587760469338492</v>
      </c>
      <c r="M234" s="20">
        <f t="shared" si="13"/>
        <v>0.6547614216678715</v>
      </c>
      <c r="N234" s="20">
        <f t="shared" si="13"/>
        <v>0.5238335979633522</v>
      </c>
      <c r="O234" s="20">
        <f t="shared" si="13"/>
        <v>0.44714562975947103</v>
      </c>
      <c r="P234" s="20">
        <f t="shared" si="13"/>
        <v>0.27008012757088323</v>
      </c>
    </row>
    <row r="235" spans="2:16" ht="12">
      <c r="B235" s="21" t="s">
        <v>113</v>
      </c>
      <c r="C235" s="20">
        <f t="shared" si="13"/>
        <v>18.23603092982751</v>
      </c>
      <c r="D235" s="20">
        <f t="shared" si="13"/>
        <v>11.031260982688652</v>
      </c>
      <c r="E235" s="20">
        <f t="shared" si="13"/>
        <v>7.541950548676223</v>
      </c>
      <c r="F235" s="20">
        <f t="shared" si="13"/>
        <v>6.0378470588918205</v>
      </c>
      <c r="G235" s="20">
        <f t="shared" si="13"/>
        <v>5.156347779999127</v>
      </c>
      <c r="H235" s="20">
        <f t="shared" si="13"/>
        <v>3.1191556045038826</v>
      </c>
      <c r="I235" s="20">
        <f t="shared" si="13"/>
        <v>2.1325320250977287</v>
      </c>
      <c r="J235" s="20">
        <f t="shared" si="13"/>
        <v>1.7072376877343685</v>
      </c>
      <c r="K235" s="20">
        <f t="shared" si="13"/>
        <v>1.457988447739128</v>
      </c>
      <c r="L235" s="20">
        <f t="shared" si="13"/>
        <v>0.8819600678812614</v>
      </c>
      <c r="M235" s="20">
        <f t="shared" si="13"/>
        <v>0.6029862976051517</v>
      </c>
      <c r="N235" s="20">
        <f t="shared" si="13"/>
        <v>0.48273175752741526</v>
      </c>
      <c r="O235" s="20">
        <f t="shared" si="13"/>
        <v>0.41225503097099303</v>
      </c>
      <c r="P235" s="20">
        <f t="shared" si="13"/>
        <v>0.2493795308621156</v>
      </c>
    </row>
    <row r="236" spans="2:16" ht="12">
      <c r="B236" s="19" t="s">
        <v>114</v>
      </c>
      <c r="C236" s="20">
        <f t="shared" si="13"/>
        <v>29.962985109078783</v>
      </c>
      <c r="D236" s="20">
        <f t="shared" si="13"/>
        <v>18.592127596487817</v>
      </c>
      <c r="E236" s="20">
        <f t="shared" si="13"/>
        <v>12.9582391077282</v>
      </c>
      <c r="F236" s="20">
        <f t="shared" si="13"/>
        <v>10.491407453768803</v>
      </c>
      <c r="G236" s="20">
        <f t="shared" si="13"/>
        <v>9.031562412726618</v>
      </c>
      <c r="H236" s="20">
        <f t="shared" si="13"/>
        <v>5.604113213745788</v>
      </c>
      <c r="I236" s="20">
        <f t="shared" si="13"/>
        <v>3.9059240871504883</v>
      </c>
      <c r="J236" s="20">
        <f t="shared" si="13"/>
        <v>3.1623618565076757</v>
      </c>
      <c r="K236" s="20">
        <f t="shared" si="13"/>
        <v>2.7223295448710423</v>
      </c>
      <c r="L236" s="20">
        <f t="shared" si="13"/>
        <v>1.6892141445077538</v>
      </c>
      <c r="M236" s="20">
        <f t="shared" si="13"/>
        <v>1.1773392084950545</v>
      </c>
      <c r="N236" s="20">
        <f t="shared" si="13"/>
        <v>0.9532117168800076</v>
      </c>
      <c r="O236" s="20">
        <f t="shared" si="13"/>
        <v>0.8205754234100882</v>
      </c>
      <c r="P236" s="20">
        <f t="shared" si="13"/>
        <v>0.5091696611349895</v>
      </c>
    </row>
    <row r="237" spans="2:16" ht="12">
      <c r="B237" s="21" t="s">
        <v>115</v>
      </c>
      <c r="C237" s="20">
        <f t="shared" si="13"/>
        <v>35.38631814090658</v>
      </c>
      <c r="D237" s="20">
        <f t="shared" si="13"/>
        <v>21.19634737360375</v>
      </c>
      <c r="E237" s="20">
        <f t="shared" si="13"/>
        <v>14.38434307486722</v>
      </c>
      <c r="F237" s="20">
        <f t="shared" si="13"/>
        <v>11.465666729327213</v>
      </c>
      <c r="G237" s="20">
        <f t="shared" si="13"/>
        <v>9.761555708090963</v>
      </c>
      <c r="H237" s="20">
        <f t="shared" si="13"/>
        <v>5.847156092125154</v>
      </c>
      <c r="I237" s="20">
        <f t="shared" si="13"/>
        <v>3.968018534465472</v>
      </c>
      <c r="J237" s="20">
        <f t="shared" si="13"/>
        <v>3.162881881722253</v>
      </c>
      <c r="K237" s="20">
        <f t="shared" si="13"/>
        <v>2.6927913060276976</v>
      </c>
      <c r="L237" s="20">
        <f t="shared" si="13"/>
        <v>1.6129776401123193</v>
      </c>
      <c r="M237" s="20">
        <f t="shared" si="13"/>
        <v>1.0946048080132322</v>
      </c>
      <c r="N237" s="20">
        <f t="shared" si="13"/>
        <v>0.872502405127372</v>
      </c>
      <c r="O237" s="20">
        <f t="shared" si="13"/>
        <v>0.7428247335420302</v>
      </c>
      <c r="P237" s="20">
        <f t="shared" si="13"/>
        <v>0.44495081480828313</v>
      </c>
    </row>
    <row r="238" spans="2:16" ht="12">
      <c r="B238" s="21" t="s">
        <v>116</v>
      </c>
      <c r="C238" s="20">
        <f t="shared" si="13"/>
        <v>25.682645017350193</v>
      </c>
      <c r="D238" s="20">
        <f t="shared" si="13"/>
        <v>15.426499647988043</v>
      </c>
      <c r="E238" s="20">
        <f t="shared" si="13"/>
        <v>10.490729072875629</v>
      </c>
      <c r="F238" s="20">
        <f t="shared" si="13"/>
        <v>8.372339746452692</v>
      </c>
      <c r="G238" s="20">
        <f t="shared" si="13"/>
        <v>7.13417813449545</v>
      </c>
      <c r="H238" s="20">
        <f t="shared" si="13"/>
        <v>4.285204908066477</v>
      </c>
      <c r="I238" s="20">
        <f t="shared" si="13"/>
        <v>2.9141363717040947</v>
      </c>
      <c r="J238" s="20">
        <f t="shared" si="13"/>
        <v>2.3256858128654163</v>
      </c>
      <c r="K238" s="20">
        <f t="shared" si="13"/>
        <v>1.9817467250872842</v>
      </c>
      <c r="L238" s="20">
        <f t="shared" si="13"/>
        <v>1.1903530627903638</v>
      </c>
      <c r="M238" s="20">
        <f t="shared" si="13"/>
        <v>0.8094948152693925</v>
      </c>
      <c r="N238" s="20">
        <f t="shared" si="13"/>
        <v>0.6460338046428596</v>
      </c>
      <c r="O238" s="20">
        <f t="shared" si="13"/>
        <v>0.5504936950487195</v>
      </c>
      <c r="P238" s="20">
        <f t="shared" si="13"/>
        <v>0.3306587303274918</v>
      </c>
    </row>
    <row r="239" spans="2:16" ht="12">
      <c r="B239" s="21" t="s">
        <v>117</v>
      </c>
      <c r="C239" s="20">
        <f t="shared" si="13"/>
        <v>32.76524117052624</v>
      </c>
      <c r="D239" s="20">
        <f t="shared" si="13"/>
        <v>19.897844361406374</v>
      </c>
      <c r="E239" s="20">
        <f t="shared" si="13"/>
        <v>13.644225950606176</v>
      </c>
      <c r="F239" s="20">
        <f t="shared" si="13"/>
        <v>10.942048316596885</v>
      </c>
      <c r="G239" s="20">
        <f t="shared" si="13"/>
        <v>9.356033669269133</v>
      </c>
      <c r="H239" s="20">
        <f t="shared" si="13"/>
        <v>5.681780299504055</v>
      </c>
      <c r="I239" s="20">
        <f t="shared" si="13"/>
        <v>3.8960750119495264</v>
      </c>
      <c r="J239" s="20">
        <f t="shared" si="13"/>
        <v>3.124474864324829</v>
      </c>
      <c r="K239" s="20">
        <f t="shared" si="13"/>
        <v>2.671592300051179</v>
      </c>
      <c r="L239" s="20">
        <f t="shared" si="13"/>
        <v>1.622418327607758</v>
      </c>
      <c r="M239" s="20">
        <f t="shared" si="13"/>
        <v>1.1125145943558006</v>
      </c>
      <c r="N239" s="20">
        <f t="shared" si="13"/>
        <v>0.8921860784502414</v>
      </c>
      <c r="O239" s="20">
        <f t="shared" si="13"/>
        <v>0.7628665810744456</v>
      </c>
      <c r="P239" s="20">
        <f t="shared" si="13"/>
        <v>0.4632775452418167</v>
      </c>
    </row>
    <row r="240" spans="2:16" ht="12">
      <c r="B240" s="21" t="s">
        <v>118</v>
      </c>
      <c r="C240" s="20">
        <f t="shared" si="13"/>
        <v>22.543163764952137</v>
      </c>
      <c r="D240" s="20">
        <f t="shared" si="13"/>
        <v>13.783331131174434</v>
      </c>
      <c r="E240" s="20">
        <f t="shared" si="13"/>
        <v>9.500055176626136</v>
      </c>
      <c r="F240" s="20">
        <f t="shared" si="13"/>
        <v>7.641520319997944</v>
      </c>
      <c r="G240" s="20">
        <f t="shared" si="13"/>
        <v>6.54784010483619</v>
      </c>
      <c r="H240" s="20">
        <f t="shared" si="13"/>
        <v>4.00347747547549</v>
      </c>
      <c r="I240" s="20">
        <f t="shared" si="13"/>
        <v>2.759366117917276</v>
      </c>
      <c r="J240" s="20">
        <f t="shared" si="13"/>
        <v>2.2195399782790646</v>
      </c>
      <c r="K240" s="20">
        <f t="shared" si="13"/>
        <v>1.901871914942029</v>
      </c>
      <c r="L240" s="20">
        <f t="shared" si="13"/>
        <v>1.162841677683322</v>
      </c>
      <c r="M240" s="20">
        <f t="shared" si="13"/>
        <v>0.8014796999751677</v>
      </c>
      <c r="N240" s="20">
        <f t="shared" si="13"/>
        <v>0.6446829307365308</v>
      </c>
      <c r="O240" s="20">
        <f t="shared" si="13"/>
        <v>0.5524137307772193</v>
      </c>
      <c r="P240" s="20">
        <f t="shared" si="13"/>
        <v>0.33775655680359734</v>
      </c>
    </row>
    <row r="241" spans="2:16" ht="12">
      <c r="B241" s="21" t="s">
        <v>119</v>
      </c>
      <c r="C241" s="20">
        <f t="shared" si="13"/>
        <v>13.16012992294772</v>
      </c>
      <c r="D241" s="20">
        <f t="shared" si="13"/>
        <v>8.060308634661126</v>
      </c>
      <c r="E241" s="20">
        <f t="shared" si="13"/>
        <v>5.562789225200309</v>
      </c>
      <c r="F241" s="20">
        <f t="shared" si="13"/>
        <v>4.477948456469443</v>
      </c>
      <c r="G241" s="20">
        <f t="shared" si="13"/>
        <v>3.8391363614708083</v>
      </c>
      <c r="H241" s="20">
        <f t="shared" si="13"/>
        <v>2.351391980564385</v>
      </c>
      <c r="I241" s="20">
        <f t="shared" si="13"/>
        <v>1.622803612935834</v>
      </c>
      <c r="J241" s="20">
        <f t="shared" si="13"/>
        <v>1.3063286490847374</v>
      </c>
      <c r="K241" s="20">
        <f t="shared" si="13"/>
        <v>1.1199713139812206</v>
      </c>
      <c r="L241" s="20">
        <f t="shared" si="13"/>
        <v>0.6859593716407313</v>
      </c>
      <c r="M241" s="20">
        <f t="shared" si="13"/>
        <v>0.47341207073377295</v>
      </c>
      <c r="N241" s="20">
        <f t="shared" si="13"/>
        <v>0.3810884729935034</v>
      </c>
      <c r="O241" s="20">
        <f t="shared" si="13"/>
        <v>0.32672341538300376</v>
      </c>
      <c r="P241" s="20">
        <f t="shared" si="13"/>
        <v>0.20011136528109028</v>
      </c>
    </row>
    <row r="242" spans="2:16" ht="12">
      <c r="B242" s="19" t="s">
        <v>120</v>
      </c>
      <c r="C242" s="20">
        <f t="shared" si="13"/>
        <v>36.776152841257584</v>
      </c>
      <c r="D242" s="20">
        <f t="shared" si="13"/>
        <v>22.6550596735874</v>
      </c>
      <c r="E242" s="20">
        <f t="shared" si="13"/>
        <v>15.70373412499938</v>
      </c>
      <c r="F242" s="20">
        <f t="shared" si="13"/>
        <v>12.673570071084105</v>
      </c>
      <c r="G242" s="20">
        <f t="shared" si="13"/>
        <v>10.885306374018494</v>
      </c>
      <c r="H242" s="20">
        <f t="shared" si="13"/>
        <v>6.705629774085889</v>
      </c>
      <c r="I242" s="20">
        <f t="shared" si="13"/>
        <v>4.6481196090466925</v>
      </c>
      <c r="J242" s="20">
        <f t="shared" si="13"/>
        <v>3.751226879870242</v>
      </c>
      <c r="K242" s="20">
        <f t="shared" si="13"/>
        <v>3.2219219712214953</v>
      </c>
      <c r="L242" s="20">
        <f t="shared" si="13"/>
        <v>1.9847871210655252</v>
      </c>
      <c r="M242" s="20">
        <f t="shared" si="13"/>
        <v>1.3757884416554467</v>
      </c>
      <c r="N242" s="20">
        <f t="shared" si="13"/>
        <v>1.1103187993071415</v>
      </c>
      <c r="O242" s="20">
        <f t="shared" si="13"/>
        <v>0.9536508052191438</v>
      </c>
      <c r="P242" s="20">
        <f t="shared" si="13"/>
        <v>0.5874735183220856</v>
      </c>
    </row>
    <row r="243" spans="2:16" ht="12">
      <c r="B243" s="21" t="s">
        <v>121</v>
      </c>
      <c r="C243" s="20">
        <f t="shared" si="13"/>
        <v>30.357465937631357</v>
      </c>
      <c r="D243" s="20">
        <f t="shared" si="13"/>
        <v>18.29166790844155</v>
      </c>
      <c r="E243" s="20">
        <f t="shared" si="13"/>
        <v>12.468680519531691</v>
      </c>
      <c r="F243" s="20">
        <f t="shared" si="13"/>
        <v>9.964684304012541</v>
      </c>
      <c r="G243" s="20">
        <f t="shared" si="13"/>
        <v>8.499388611051762</v>
      </c>
      <c r="H243" s="20">
        <f t="shared" si="13"/>
        <v>5.121244118911447</v>
      </c>
      <c r="I243" s="20">
        <f t="shared" si="13"/>
        <v>3.4909422749670904</v>
      </c>
      <c r="J243" s="20">
        <f t="shared" si="13"/>
        <v>2.789881225931429</v>
      </c>
      <c r="K243" s="20">
        <f t="shared" si="13"/>
        <v>2.379632308905194</v>
      </c>
      <c r="L243" s="20">
        <f t="shared" si="13"/>
        <v>1.4338299523457543</v>
      </c>
      <c r="M243" s="20">
        <f t="shared" si="13"/>
        <v>0.9773831279149754</v>
      </c>
      <c r="N243" s="20">
        <f t="shared" si="13"/>
        <v>0.7811022424132829</v>
      </c>
      <c r="O243" s="20">
        <f t="shared" si="13"/>
        <v>0.6662420304234963</v>
      </c>
      <c r="P243" s="20">
        <f t="shared" si="13"/>
        <v>0.4014392371283434</v>
      </c>
    </row>
    <row r="244" spans="2:16" ht="12">
      <c r="B244" s="21" t="s">
        <v>122</v>
      </c>
      <c r="C244" s="20">
        <f t="shared" si="13"/>
        <v>36.06444497859563</v>
      </c>
      <c r="D244" s="20">
        <f t="shared" si="13"/>
        <v>22.010941531032326</v>
      </c>
      <c r="E244" s="20">
        <f t="shared" si="13"/>
        <v>15.150275966468396</v>
      </c>
      <c r="F244" s="20">
        <f t="shared" si="13"/>
        <v>12.176684458081391</v>
      </c>
      <c r="G244" s="20">
        <f t="shared" si="13"/>
        <v>10.4280346906807</v>
      </c>
      <c r="H244" s="20">
        <f t="shared" si="13"/>
        <v>6.364464003158157</v>
      </c>
      <c r="I244" s="20">
        <f t="shared" si="13"/>
        <v>4.380702474292473</v>
      </c>
      <c r="J244" s="20">
        <f t="shared" si="13"/>
        <v>3.5208884545903283</v>
      </c>
      <c r="K244" s="20">
        <f t="shared" si="13"/>
        <v>3.0152663537337174</v>
      </c>
      <c r="L244" s="20">
        <f t="shared" si="13"/>
        <v>1.840284841536091</v>
      </c>
      <c r="M244" s="20">
        <f t="shared" si="13"/>
        <v>1.2666801720804304</v>
      </c>
      <c r="N244" s="20">
        <f t="shared" si="13"/>
        <v>1.018064938148255</v>
      </c>
      <c r="O244" s="20">
        <f t="shared" si="13"/>
        <v>0.871864301725404</v>
      </c>
      <c r="P244" s="20">
        <f t="shared" si="13"/>
        <v>0.5321183836230352</v>
      </c>
    </row>
    <row r="245" spans="2:16" ht="12">
      <c r="B245" s="21" t="s">
        <v>123</v>
      </c>
      <c r="C245" s="20">
        <f t="shared" si="13"/>
        <v>35.39363554236108</v>
      </c>
      <c r="D245" s="20">
        <f t="shared" si="13"/>
        <v>21.346115187234684</v>
      </c>
      <c r="E245" s="20">
        <f t="shared" si="13"/>
        <v>14.561062841096486</v>
      </c>
      <c r="F245" s="20">
        <f t="shared" si="13"/>
        <v>11.641681913733729</v>
      </c>
      <c r="G245" s="20">
        <f t="shared" si="13"/>
        <v>9.932699659990355</v>
      </c>
      <c r="H245" s="20">
        <f t="shared" si="13"/>
        <v>5.990471106269892</v>
      </c>
      <c r="I245" s="20">
        <f t="shared" si="13"/>
        <v>4.0863466472031496</v>
      </c>
      <c r="J245" s="20">
        <f t="shared" si="13"/>
        <v>3.267065623927289</v>
      </c>
      <c r="K245" s="20">
        <f t="shared" si="13"/>
        <v>2.7874650632454125</v>
      </c>
      <c r="L245" s="20">
        <f t="shared" si="13"/>
        <v>1.6811370012898028</v>
      </c>
      <c r="M245" s="20">
        <f t="shared" si="13"/>
        <v>1.1467726706034191</v>
      </c>
      <c r="N245" s="20">
        <f t="shared" si="13"/>
        <v>0.916853584399655</v>
      </c>
      <c r="O245" s="20">
        <f t="shared" si="13"/>
        <v>0.7822607895929576</v>
      </c>
      <c r="P245" s="20">
        <f t="shared" si="13"/>
        <v>0.47178620294948354</v>
      </c>
    </row>
    <row r="246" spans="2:16" ht="12">
      <c r="B246" s="21" t="s">
        <v>124</v>
      </c>
      <c r="C246" s="20">
        <f t="shared" si="13"/>
        <v>42.75456228827362</v>
      </c>
      <c r="D246" s="20">
        <f t="shared" si="13"/>
        <v>25.88966012992126</v>
      </c>
      <c r="E246" s="20">
        <f t="shared" si="13"/>
        <v>17.71432302607485</v>
      </c>
      <c r="F246" s="20">
        <f t="shared" si="13"/>
        <v>14.188016769397358</v>
      </c>
      <c r="G246" s="20">
        <f t="shared" si="13"/>
        <v>12.120562367269672</v>
      </c>
      <c r="H246" s="20">
        <f t="shared" si="13"/>
        <v>7.339503048969151</v>
      </c>
      <c r="I246" s="20">
        <f t="shared" si="13"/>
        <v>5.021863060691181</v>
      </c>
      <c r="J246" s="20">
        <f t="shared" si="13"/>
        <v>4.022184602472576</v>
      </c>
      <c r="K246" s="20">
        <f t="shared" si="13"/>
        <v>3.4360784963331668</v>
      </c>
      <c r="L246" s="20">
        <f t="shared" si="13"/>
        <v>2.080687994183852</v>
      </c>
      <c r="M246" s="20">
        <f t="shared" si="13"/>
        <v>1.4236563578079156</v>
      </c>
      <c r="N246" s="20">
        <f t="shared" si="13"/>
        <v>1.1402558397916673</v>
      </c>
      <c r="O246" s="20">
        <f t="shared" si="13"/>
        <v>0.9740996395386561</v>
      </c>
      <c r="P246" s="20">
        <f t="shared" si="13"/>
        <v>0.5898577192837147</v>
      </c>
    </row>
    <row r="247" spans="2:16" ht="12">
      <c r="B247" s="21" t="s">
        <v>125</v>
      </c>
      <c r="C247" s="20">
        <f aca="true" t="shared" si="14" ref="C247:P257">100*SQRT(EXP($M120+$N120*LN(C$133*1000)))</f>
        <v>33.45327137420263</v>
      </c>
      <c r="D247" s="20">
        <f t="shared" si="14"/>
        <v>20.241313372475027</v>
      </c>
      <c r="E247" s="20">
        <f t="shared" si="14"/>
        <v>13.841298430137414</v>
      </c>
      <c r="F247" s="20">
        <f t="shared" si="14"/>
        <v>11.082094173503716</v>
      </c>
      <c r="G247" s="20">
        <f t="shared" si="14"/>
        <v>9.464877041657035</v>
      </c>
      <c r="H247" s="20">
        <f t="shared" si="14"/>
        <v>5.726840286832512</v>
      </c>
      <c r="I247" s="20">
        <f t="shared" si="14"/>
        <v>3.9160949693893388</v>
      </c>
      <c r="J247" s="20">
        <f t="shared" si="14"/>
        <v>3.135438012712942</v>
      </c>
      <c r="K247" s="20">
        <f t="shared" si="14"/>
        <v>2.6778815264915714</v>
      </c>
      <c r="L247" s="20">
        <f t="shared" si="14"/>
        <v>1.620285159731099</v>
      </c>
      <c r="M247" s="20">
        <f t="shared" si="14"/>
        <v>1.107974073869039</v>
      </c>
      <c r="N247" s="20">
        <f t="shared" si="14"/>
        <v>0.8871041319131029</v>
      </c>
      <c r="O247" s="20">
        <f t="shared" si="14"/>
        <v>0.7576484552692484</v>
      </c>
      <c r="P247" s="20">
        <f t="shared" si="14"/>
        <v>0.4584245181205991</v>
      </c>
    </row>
    <row r="248" spans="2:16" ht="12">
      <c r="B248" s="21" t="s">
        <v>126</v>
      </c>
      <c r="C248" s="20">
        <f t="shared" si="14"/>
        <v>20.029718576516274</v>
      </c>
      <c r="D248" s="20">
        <f t="shared" si="14"/>
        <v>12.141086551551867</v>
      </c>
      <c r="E248" s="20">
        <f t="shared" si="14"/>
        <v>8.313573155095042</v>
      </c>
      <c r="F248" s="20">
        <f t="shared" si="14"/>
        <v>6.66160746367069</v>
      </c>
      <c r="G248" s="20">
        <f t="shared" si="14"/>
        <v>5.692694662182656</v>
      </c>
      <c r="H248" s="20">
        <f t="shared" si="14"/>
        <v>3.4506475136475956</v>
      </c>
      <c r="I248" s="20">
        <f t="shared" si="14"/>
        <v>2.362820692806061</v>
      </c>
      <c r="J248" s="20">
        <f t="shared" si="14"/>
        <v>1.8933115363116644</v>
      </c>
      <c r="K248" s="20">
        <f t="shared" si="14"/>
        <v>1.6179344903446666</v>
      </c>
      <c r="L248" s="20">
        <f t="shared" si="14"/>
        <v>0.9807168586505475</v>
      </c>
      <c r="M248" s="20">
        <f t="shared" si="14"/>
        <v>0.6715429722213937</v>
      </c>
      <c r="N248" s="20">
        <f t="shared" si="14"/>
        <v>0.5381026416041073</v>
      </c>
      <c r="O248" s="20">
        <f t="shared" si="14"/>
        <v>0.4598370666947361</v>
      </c>
      <c r="P248" s="20">
        <f t="shared" si="14"/>
        <v>0.2787319055445031</v>
      </c>
    </row>
    <row r="249" spans="2:16" ht="12">
      <c r="B249" s="21" t="s">
        <v>127</v>
      </c>
      <c r="C249" s="20">
        <f t="shared" si="14"/>
        <v>30.515709954075295</v>
      </c>
      <c r="D249" s="20">
        <f t="shared" si="14"/>
        <v>18.857050037261978</v>
      </c>
      <c r="E249" s="20">
        <f t="shared" si="14"/>
        <v>13.101883740422979</v>
      </c>
      <c r="F249" s="20">
        <f t="shared" si="14"/>
        <v>10.588337222586839</v>
      </c>
      <c r="G249" s="20">
        <f t="shared" si="14"/>
        <v>9.103192557073204</v>
      </c>
      <c r="H249" s="20">
        <f t="shared" si="14"/>
        <v>5.625278186412819</v>
      </c>
      <c r="I249" s="20">
        <f t="shared" si="14"/>
        <v>3.9084448872056763</v>
      </c>
      <c r="J249" s="20">
        <f t="shared" si="14"/>
        <v>3.158624614714605</v>
      </c>
      <c r="K249" s="20">
        <f t="shared" si="14"/>
        <v>2.7155886215941107</v>
      </c>
      <c r="L249" s="20">
        <f t="shared" si="14"/>
        <v>1.6780861593941296</v>
      </c>
      <c r="M249" s="20">
        <f t="shared" si="14"/>
        <v>1.1659347418259896</v>
      </c>
      <c r="N249" s="20">
        <f t="shared" si="14"/>
        <v>0.942254600221689</v>
      </c>
      <c r="O249" s="20">
        <f t="shared" si="14"/>
        <v>0.8100917909290472</v>
      </c>
      <c r="P249" s="20">
        <f t="shared" si="14"/>
        <v>0.5005926933803536</v>
      </c>
    </row>
    <row r="250" spans="2:16" ht="12">
      <c r="B250" s="21" t="s">
        <v>128</v>
      </c>
      <c r="C250" s="20">
        <f t="shared" si="14"/>
        <v>42.14758430470619</v>
      </c>
      <c r="D250" s="20">
        <f t="shared" si="14"/>
        <v>24.973021136905547</v>
      </c>
      <c r="E250" s="20">
        <f t="shared" si="14"/>
        <v>16.808310402794017</v>
      </c>
      <c r="F250" s="20">
        <f t="shared" si="14"/>
        <v>13.333418108694675</v>
      </c>
      <c r="G250" s="20">
        <f t="shared" si="14"/>
        <v>11.312980397840693</v>
      </c>
      <c r="H250" s="20">
        <f t="shared" si="14"/>
        <v>6.703095877433905</v>
      </c>
      <c r="I250" s="20">
        <f t="shared" si="14"/>
        <v>4.511577335795218</v>
      </c>
      <c r="J250" s="20">
        <f t="shared" si="14"/>
        <v>3.5788693513102285</v>
      </c>
      <c r="K250" s="20">
        <f t="shared" si="14"/>
        <v>3.0365566044466554</v>
      </c>
      <c r="L250" s="20">
        <f t="shared" si="14"/>
        <v>1.7992013900020642</v>
      </c>
      <c r="M250" s="20">
        <f t="shared" si="14"/>
        <v>1.210968239465498</v>
      </c>
      <c r="N250" s="20">
        <f t="shared" si="14"/>
        <v>0.9606168297831624</v>
      </c>
      <c r="O250" s="20">
        <f t="shared" si="14"/>
        <v>0.8150527701584771</v>
      </c>
      <c r="P250" s="20">
        <f t="shared" si="14"/>
        <v>0.4829299328215193</v>
      </c>
    </row>
    <row r="251" spans="2:16" ht="12">
      <c r="B251" s="21" t="s">
        <v>129</v>
      </c>
      <c r="C251" s="20">
        <f t="shared" si="14"/>
        <v>34.400102799774935</v>
      </c>
      <c r="D251" s="20">
        <f t="shared" si="14"/>
        <v>21.378276710835728</v>
      </c>
      <c r="E251" s="20">
        <f t="shared" si="14"/>
        <v>14.91748557061772</v>
      </c>
      <c r="F251" s="20">
        <f t="shared" si="14"/>
        <v>12.085911287469807</v>
      </c>
      <c r="G251" s="20">
        <f t="shared" si="14"/>
        <v>10.409228899015806</v>
      </c>
      <c r="H251" s="20">
        <f t="shared" si="14"/>
        <v>6.4689160100720375</v>
      </c>
      <c r="I251" s="20">
        <f t="shared" si="14"/>
        <v>4.513926100922619</v>
      </c>
      <c r="J251" s="20">
        <f t="shared" si="14"/>
        <v>3.6571116597155977</v>
      </c>
      <c r="K251" s="20">
        <f t="shared" si="14"/>
        <v>3.1497593743474153</v>
      </c>
      <c r="L251" s="20">
        <f t="shared" si="14"/>
        <v>1.9574484375607288</v>
      </c>
      <c r="M251" s="20">
        <f t="shared" si="14"/>
        <v>1.36588225596968</v>
      </c>
      <c r="N251" s="20">
        <f t="shared" si="14"/>
        <v>1.1066162388179939</v>
      </c>
      <c r="O251" s="20">
        <f t="shared" si="14"/>
        <v>0.9530950094898442</v>
      </c>
      <c r="P251" s="20">
        <f t="shared" si="14"/>
        <v>0.5923101149780226</v>
      </c>
    </row>
    <row r="252" spans="2:16" ht="12">
      <c r="B252" s="19" t="s">
        <v>130</v>
      </c>
      <c r="C252" s="20">
        <f t="shared" si="14"/>
        <v>35.971061701821064</v>
      </c>
      <c r="D252" s="20">
        <f t="shared" si="14"/>
        <v>22.22386672075357</v>
      </c>
      <c r="E252" s="20">
        <f t="shared" si="14"/>
        <v>15.438892318108746</v>
      </c>
      <c r="F252" s="20">
        <f t="shared" si="14"/>
        <v>12.475932934220259</v>
      </c>
      <c r="G252" s="20">
        <f t="shared" si="14"/>
        <v>10.725379116297868</v>
      </c>
      <c r="H252" s="20">
        <f t="shared" si="14"/>
        <v>6.626420926521903</v>
      </c>
      <c r="I252" s="20">
        <f t="shared" si="14"/>
        <v>4.603366300946081</v>
      </c>
      <c r="J252" s="20">
        <f t="shared" si="14"/>
        <v>3.719909955903377</v>
      </c>
      <c r="K252" s="20">
        <f t="shared" si="14"/>
        <v>3.1979527916601564</v>
      </c>
      <c r="L252" s="20">
        <f t="shared" si="14"/>
        <v>1.9757792308231805</v>
      </c>
      <c r="M252" s="20">
        <f t="shared" si="14"/>
        <v>1.372571351885811</v>
      </c>
      <c r="N252" s="20">
        <f t="shared" si="14"/>
        <v>1.1091539328552744</v>
      </c>
      <c r="O252" s="20">
        <f t="shared" si="14"/>
        <v>0.9535235954640146</v>
      </c>
      <c r="P252" s="20">
        <f t="shared" si="14"/>
        <v>0.5891119221430485</v>
      </c>
    </row>
    <row r="253" spans="2:16" ht="12">
      <c r="B253" s="21" t="s">
        <v>131</v>
      </c>
      <c r="C253" s="20">
        <f t="shared" si="14"/>
        <v>38.79432827631315</v>
      </c>
      <c r="D253" s="20">
        <f t="shared" si="14"/>
        <v>23.38497139673428</v>
      </c>
      <c r="E253" s="20">
        <f t="shared" si="14"/>
        <v>15.945598093668927</v>
      </c>
      <c r="F253" s="20">
        <f t="shared" si="14"/>
        <v>12.745705288203713</v>
      </c>
      <c r="G253" s="20">
        <f t="shared" si="14"/>
        <v>10.872884736575992</v>
      </c>
      <c r="H253" s="20">
        <f t="shared" si="14"/>
        <v>6.554104939099167</v>
      </c>
      <c r="I253" s="20">
        <f t="shared" si="14"/>
        <v>4.469072099750382</v>
      </c>
      <c r="J253" s="20">
        <f t="shared" si="14"/>
        <v>3.572238279213133</v>
      </c>
      <c r="K253" s="20">
        <f t="shared" si="14"/>
        <v>3.047342942835521</v>
      </c>
      <c r="L253" s="20">
        <f t="shared" si="14"/>
        <v>1.8369187126191215</v>
      </c>
      <c r="M253" s="20">
        <f t="shared" si="14"/>
        <v>1.2525466473845992</v>
      </c>
      <c r="N253" s="20">
        <f t="shared" si="14"/>
        <v>1.0011910706334881</v>
      </c>
      <c r="O253" s="20">
        <f t="shared" si="14"/>
        <v>0.8540786770240166</v>
      </c>
      <c r="P253" s="20">
        <f t="shared" si="14"/>
        <v>0.5148331294851175</v>
      </c>
    </row>
    <row r="254" spans="2:16" ht="12">
      <c r="B254" s="21" t="s">
        <v>132</v>
      </c>
      <c r="C254" s="20">
        <f t="shared" si="14"/>
        <v>26.412291756353273</v>
      </c>
      <c r="D254" s="20">
        <f t="shared" si="14"/>
        <v>15.9668196520462</v>
      </c>
      <c r="E254" s="20">
        <f t="shared" si="14"/>
        <v>10.910966788708567</v>
      </c>
      <c r="F254" s="20">
        <f t="shared" si="14"/>
        <v>8.732460919697372</v>
      </c>
      <c r="G254" s="20">
        <f t="shared" si="14"/>
        <v>7.456036885156701</v>
      </c>
      <c r="H254" s="20">
        <f t="shared" si="14"/>
        <v>4.50734064891075</v>
      </c>
      <c r="I254" s="20">
        <f t="shared" si="14"/>
        <v>3.0801026877859683</v>
      </c>
      <c r="J254" s="20">
        <f t="shared" si="14"/>
        <v>2.465123106925832</v>
      </c>
      <c r="K254" s="20">
        <f t="shared" si="14"/>
        <v>2.104795999742998</v>
      </c>
      <c r="L254" s="20">
        <f t="shared" si="14"/>
        <v>1.2723961420031198</v>
      </c>
      <c r="M254" s="20">
        <f t="shared" si="14"/>
        <v>0.8694951374175385</v>
      </c>
      <c r="N254" s="20">
        <f t="shared" si="14"/>
        <v>0.6958899659765382</v>
      </c>
      <c r="O254" s="20">
        <f t="shared" si="14"/>
        <v>0.5941717119658554</v>
      </c>
      <c r="P254" s="20">
        <f t="shared" si="14"/>
        <v>0.35919005646393065</v>
      </c>
    </row>
    <row r="255" spans="2:16" ht="12">
      <c r="B255" s="21" t="s">
        <v>133</v>
      </c>
      <c r="C255" s="20">
        <f t="shared" si="14"/>
        <v>37.09632906174372</v>
      </c>
      <c r="D255" s="20">
        <f t="shared" si="14"/>
        <v>23.03226682200346</v>
      </c>
      <c r="E255" s="20">
        <f t="shared" si="14"/>
        <v>16.06022317653104</v>
      </c>
      <c r="F255" s="20">
        <f t="shared" si="14"/>
        <v>13.006341722021222</v>
      </c>
      <c r="G255" s="20">
        <f t="shared" si="14"/>
        <v>11.198670563922773</v>
      </c>
      <c r="H255" s="20">
        <f t="shared" si="14"/>
        <v>6.952999798192461</v>
      </c>
      <c r="I255" s="20">
        <f t="shared" si="14"/>
        <v>4.848273483818255</v>
      </c>
      <c r="J255" s="20">
        <f t="shared" si="14"/>
        <v>3.9263652191647154</v>
      </c>
      <c r="K255" s="20">
        <f t="shared" si="14"/>
        <v>3.380663951695479</v>
      </c>
      <c r="L255" s="20">
        <f t="shared" si="14"/>
        <v>2.0989773419731175</v>
      </c>
      <c r="M255" s="20">
        <f t="shared" si="14"/>
        <v>1.463600817717427</v>
      </c>
      <c r="N255" s="20">
        <f t="shared" si="14"/>
        <v>1.1852943866732908</v>
      </c>
      <c r="O255" s="20">
        <f t="shared" si="14"/>
        <v>1.0205576357529607</v>
      </c>
      <c r="P255" s="20">
        <f t="shared" si="14"/>
        <v>0.6336410197022962</v>
      </c>
    </row>
    <row r="256" spans="2:16" ht="12">
      <c r="B256" s="21" t="s">
        <v>134</v>
      </c>
      <c r="C256" s="20">
        <f t="shared" si="14"/>
        <v>22.368991477594776</v>
      </c>
      <c r="D256" s="20">
        <f t="shared" si="14"/>
        <v>13.440909772907444</v>
      </c>
      <c r="E256" s="20">
        <f t="shared" si="14"/>
        <v>9.142898676387984</v>
      </c>
      <c r="F256" s="20">
        <f t="shared" si="14"/>
        <v>7.297825896012515</v>
      </c>
      <c r="G256" s="20">
        <f t="shared" si="14"/>
        <v>6.219266226694942</v>
      </c>
      <c r="H256" s="20">
        <f t="shared" si="14"/>
        <v>3.7369854734141823</v>
      </c>
      <c r="I256" s="20">
        <f t="shared" si="14"/>
        <v>2.5420064650258376</v>
      </c>
      <c r="J256" s="20">
        <f t="shared" si="14"/>
        <v>2.029019599244387</v>
      </c>
      <c r="K256" s="20">
        <f t="shared" si="14"/>
        <v>1.7291469057623952</v>
      </c>
      <c r="L256" s="20">
        <f t="shared" si="14"/>
        <v>1.0389966649919555</v>
      </c>
      <c r="M256" s="20">
        <f t="shared" si="14"/>
        <v>0.7067558218621718</v>
      </c>
      <c r="N256" s="20">
        <f t="shared" si="14"/>
        <v>0.5641297275079291</v>
      </c>
      <c r="O256" s="20">
        <f t="shared" si="14"/>
        <v>0.4807559143993407</v>
      </c>
      <c r="P256" s="20">
        <f t="shared" si="14"/>
        <v>0.28887296392890205</v>
      </c>
    </row>
    <row r="257" spans="2:16" ht="12">
      <c r="B257" s="19" t="s">
        <v>4</v>
      </c>
      <c r="C257" s="20">
        <f t="shared" si="14"/>
        <v>52.839604026507395</v>
      </c>
      <c r="D257" s="20">
        <f t="shared" si="14"/>
        <v>31.79522256717887</v>
      </c>
      <c r="E257" s="20">
        <f t="shared" si="14"/>
        <v>21.651408935764874</v>
      </c>
      <c r="F257" s="20">
        <f t="shared" si="14"/>
        <v>17.292991660610447</v>
      </c>
      <c r="G257" s="20">
        <f t="shared" si="14"/>
        <v>14.743834798238801</v>
      </c>
      <c r="H257" s="20">
        <f t="shared" si="14"/>
        <v>8.871821005103495</v>
      </c>
      <c r="I257" s="20">
        <f t="shared" si="14"/>
        <v>6.041392670881626</v>
      </c>
      <c r="J257" s="20">
        <f t="shared" si="14"/>
        <v>4.825263491442073</v>
      </c>
      <c r="K257" s="20">
        <f t="shared" si="14"/>
        <v>4.113972247950736</v>
      </c>
      <c r="L257" s="20">
        <f t="shared" si="14"/>
        <v>2.4755042296148133</v>
      </c>
      <c r="M257" s="20">
        <f t="shared" si="14"/>
        <v>1.6857298068714741</v>
      </c>
      <c r="N257" s="20">
        <f t="shared" si="14"/>
        <v>1.346393279936494</v>
      </c>
      <c r="O257" s="20">
        <f t="shared" si="14"/>
        <v>1.147921683097708</v>
      </c>
      <c r="P257" s="20">
        <f t="shared" si="14"/>
        <v>0.6907399492523163</v>
      </c>
    </row>
  </sheetData>
  <mergeCells count="132">
    <mergeCell ref="K17:L17"/>
    <mergeCell ref="K13:L13"/>
    <mergeCell ref="K14:L14"/>
    <mergeCell ref="K15:L15"/>
    <mergeCell ref="K16:L16"/>
    <mergeCell ref="K9:L9"/>
    <mergeCell ref="K10:L10"/>
    <mergeCell ref="K11:L11"/>
    <mergeCell ref="K12:L12"/>
    <mergeCell ref="K3:L6"/>
    <mergeCell ref="M3:N5"/>
    <mergeCell ref="K7:L7"/>
    <mergeCell ref="K8:L8"/>
    <mergeCell ref="O3:O6"/>
    <mergeCell ref="P3:P6"/>
    <mergeCell ref="Q3:R4"/>
    <mergeCell ref="Q5:Q6"/>
    <mergeCell ref="R5:R6"/>
    <mergeCell ref="K18:L18"/>
    <mergeCell ref="K19:L19"/>
    <mergeCell ref="K20:L20"/>
    <mergeCell ref="K21:L21"/>
    <mergeCell ref="K22:L22"/>
    <mergeCell ref="K23:L23"/>
    <mergeCell ref="K24:L24"/>
    <mergeCell ref="K26:L26"/>
    <mergeCell ref="K25:L25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30:L130"/>
    <mergeCell ref="B132:B133"/>
    <mergeCell ref="K126:L126"/>
    <mergeCell ref="K127:L127"/>
    <mergeCell ref="K128:L128"/>
    <mergeCell ref="K129:L129"/>
  </mergeCells>
  <printOptions/>
  <pageMargins left="0.75" right="0.75" top="1" bottom="1" header="0.5" footer="0.5"/>
  <pageSetup orientation="portrait" paperSize="9"/>
  <legacyDrawing r:id="rId2"/>
  <oleObjects>
    <oleObject progId="Equation.3" shapeId="4651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2007-10-17T13:49:28Z</cp:lastPrinted>
  <dcterms:created xsi:type="dcterms:W3CDTF">1996-11-05T10:16:36Z</dcterms:created>
  <dcterms:modified xsi:type="dcterms:W3CDTF">2007-10-18T15:02:58Z</dcterms:modified>
  <cp:category/>
  <cp:version/>
  <cp:contentType/>
  <cp:contentStatus/>
</cp:coreProperties>
</file>