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<sst xmlns="http://schemas.openxmlformats.org/spreadsheetml/2006/main" count="73" uniqueCount="52">
  <si>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</si>
  <si>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</si>
  <si>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</si>
  <si>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</si>
  <si>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</si>
  <si>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</si>
  <si>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</si>
  <si>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</si>
  <si>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</si>
  <si>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</si>
  <si>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</si>
  <si>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</si>
  <si>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</si>
  <si>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</si>
  <si>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</si>
  <si>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</si>
  <si>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</si>
  <si>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</si>
  <si>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</si>
  <si>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</si>
  <si>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</si>
  <si>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</si>
  <si>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</si>
  <si>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</si>
  <si>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</si>
  <si>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</si>
  <si>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</si>
  <si>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</si>
  <si>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</si>
  <si>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</si>
  <si>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</si>
  <si>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</si>
  <si>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</si>
  <si>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</si>
  <si>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</si>
  <si>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</si>
  <si>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</si>
  <si>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</si>
  <si>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</si>
  <si>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</si>
  <si>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</si>
  <si>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</si>
  <si>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</si>
  <si>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Tavola 15.19.1 Arrivi stranieri negli esercizi alberghieri per paese di provenienza e provincia - Anno 2006</t>
  </si>
  <si>
    <t>Estonia</t>
  </si>
  <si>
    <t>Lettonia</t>
  </si>
  <si>
    <t>Lituania</t>
  </si>
  <si>
    <t>Malta</t>
  </si>
  <si>
    <t>Cipro</t>
  </si>
  <si>
    <t>….</t>
  </si>
  <si>
    <t>UNIONE EUROPEA (U.E. 25)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</si>
  <si>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Malta e Cipro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</si>
</sst>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2.5" style="0" customWidth="1"/>
    <col min="2" max="4" width="8.83203125" style="5" customWidth="1"/>
    <col min="5" max="5" width="1.3359375" style="0" customWidth="1"/>
    <col min="6" max="10" width="8.83203125" style="0" customWidth="1"/>
  </cols>
  <sheetData>
    <row r="2" spans="1:10" ht="12.75">
      <c r="A2" s="1" t="s">
        <v>43</v>
      </c>
      <c r="B2" s="2"/>
      <c r="C2" s="2"/>
      <c r="D2" s="2"/>
      <c r="E2" s="2"/>
      <c r="F2" s="2"/>
      <c r="G2" s="3"/>
      <c r="H2" s="2"/>
      <c r="I2" s="2"/>
      <c r="J2" s="2"/>
    </row>
    <row r="3" spans="1:10" s="8" customFormat="1" ht="12" customHeight="1">
      <c r="A3" s="6"/>
      <c r="B3" s="6"/>
      <c r="C3" s="6"/>
      <c r="D3" s="6"/>
      <c r="E3" s="6"/>
      <c r="F3" s="6"/>
      <c r="G3" s="7"/>
      <c r="H3" s="6"/>
      <c r="I3" s="6"/>
      <c r="J3" s="6"/>
    </row>
    <row r="4" spans="1:10" s="8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9"/>
    </row>
    <row r="5" spans="1:10" s="8" customFormat="1" ht="12" customHeight="1">
      <c r="A5" s="11" t="s">
        <v>42</v>
      </c>
      <c r="B5" s="12">
        <v>2003</v>
      </c>
      <c r="C5" s="12">
        <v>2004</v>
      </c>
      <c r="D5" s="12">
        <v>2005</v>
      </c>
      <c r="E5" s="11"/>
      <c r="F5" s="30">
        <v>2006</v>
      </c>
      <c r="G5" s="31"/>
      <c r="H5" s="31"/>
      <c r="I5" s="31"/>
      <c r="J5" s="31"/>
    </row>
    <row r="6" spans="2:10" s="8" customFormat="1" ht="12" customHeight="1">
      <c r="B6" s="6"/>
      <c r="C6" s="6"/>
      <c r="D6" s="6"/>
      <c r="E6" s="11"/>
      <c r="F6" s="12" t="s">
        <v>0</v>
      </c>
      <c r="G6" s="13" t="s">
        <v>1</v>
      </c>
      <c r="H6" s="12" t="s">
        <v>2</v>
      </c>
      <c r="I6" s="12" t="s">
        <v>3</v>
      </c>
      <c r="J6" s="14" t="s">
        <v>4</v>
      </c>
    </row>
    <row r="7" spans="1:10" s="8" customFormat="1" ht="12" customHeight="1">
      <c r="A7" s="15"/>
      <c r="B7" s="15"/>
      <c r="C7" s="15"/>
      <c r="D7" s="15"/>
      <c r="E7" s="15"/>
      <c r="F7" s="15"/>
      <c r="G7" s="16"/>
      <c r="H7" s="17"/>
      <c r="I7" s="15"/>
      <c r="J7" s="15"/>
    </row>
    <row r="8" spans="1:10" s="8" customFormat="1" ht="12" customHeight="1">
      <c r="A8" s="11"/>
      <c r="B8" s="6"/>
      <c r="C8" s="6"/>
      <c r="D8" s="6"/>
      <c r="E8" s="11"/>
      <c r="F8" s="11"/>
      <c r="G8" s="18"/>
      <c r="H8" s="11"/>
      <c r="I8" s="11"/>
      <c r="J8" s="11"/>
    </row>
    <row r="9" spans="1:10" s="8" customFormat="1" ht="12" customHeight="1">
      <c r="A9" s="4" t="s">
        <v>50</v>
      </c>
      <c r="B9" s="6"/>
      <c r="C9" s="6"/>
      <c r="D9" s="6"/>
      <c r="E9" s="11"/>
      <c r="F9" s="11"/>
      <c r="G9" s="18"/>
      <c r="H9" s="11"/>
      <c r="I9" s="11"/>
      <c r="J9" s="11"/>
    </row>
    <row r="10" spans="1:10" s="8" customFormat="1" ht="12" customHeight="1">
      <c r="A10" s="19" t="s">
        <v>5</v>
      </c>
      <c r="B10" s="7">
        <v>3983</v>
      </c>
      <c r="C10" s="7">
        <v>5181</v>
      </c>
      <c r="D10" s="7">
        <v>5038</v>
      </c>
      <c r="E10" s="7"/>
      <c r="F10" s="7">
        <v>875</v>
      </c>
      <c r="G10" s="7">
        <v>1076</v>
      </c>
      <c r="H10" s="7">
        <v>2467</v>
      </c>
      <c r="I10" s="7">
        <v>632</v>
      </c>
      <c r="J10" s="20">
        <f aca="true" t="shared" si="0" ref="J10:J31">+F10+G10+H10+I10</f>
        <v>5050</v>
      </c>
    </row>
    <row r="11" spans="1:10" s="8" customFormat="1" ht="12" customHeight="1">
      <c r="A11" s="19" t="s">
        <v>6</v>
      </c>
      <c r="B11" s="7">
        <v>15967</v>
      </c>
      <c r="C11" s="7">
        <v>17300</v>
      </c>
      <c r="D11" s="7">
        <v>16145</v>
      </c>
      <c r="E11" s="7"/>
      <c r="F11" s="7">
        <v>5215</v>
      </c>
      <c r="G11" s="7">
        <v>4347</v>
      </c>
      <c r="H11" s="7">
        <v>7036</v>
      </c>
      <c r="I11" s="7">
        <v>2864</v>
      </c>
      <c r="J11" s="20">
        <f t="shared" si="0"/>
        <v>19462</v>
      </c>
    </row>
    <row r="12" spans="1:10" s="8" customFormat="1" ht="12" customHeight="1">
      <c r="A12" s="19" t="s">
        <v>7</v>
      </c>
      <c r="B12" s="7">
        <v>7925</v>
      </c>
      <c r="C12" s="7">
        <v>8846</v>
      </c>
      <c r="D12" s="7">
        <v>9533</v>
      </c>
      <c r="E12" s="7"/>
      <c r="F12" s="7">
        <v>1856</v>
      </c>
      <c r="G12" s="7">
        <v>2885</v>
      </c>
      <c r="H12" s="7">
        <v>4438</v>
      </c>
      <c r="I12" s="7">
        <v>1414</v>
      </c>
      <c r="J12" s="20">
        <f t="shared" si="0"/>
        <v>10593</v>
      </c>
    </row>
    <row r="13" spans="1:10" s="8" customFormat="1" ht="12" customHeight="1">
      <c r="A13" s="19" t="s">
        <v>8</v>
      </c>
      <c r="B13" s="7">
        <v>5817</v>
      </c>
      <c r="C13" s="7">
        <v>5804</v>
      </c>
      <c r="D13" s="7">
        <v>5774</v>
      </c>
      <c r="E13" s="7"/>
      <c r="F13" s="7">
        <v>1112</v>
      </c>
      <c r="G13" s="7">
        <v>792</v>
      </c>
      <c r="H13" s="7">
        <v>2494</v>
      </c>
      <c r="I13" s="7">
        <v>1226</v>
      </c>
      <c r="J13" s="20">
        <f t="shared" si="0"/>
        <v>5624</v>
      </c>
    </row>
    <row r="14" spans="1:10" s="8" customFormat="1" ht="12" customHeight="1">
      <c r="A14" s="19" t="s">
        <v>9</v>
      </c>
      <c r="B14" s="7">
        <v>74286</v>
      </c>
      <c r="C14" s="7">
        <v>70034</v>
      </c>
      <c r="D14" s="7">
        <v>61054</v>
      </c>
      <c r="E14" s="7"/>
      <c r="F14" s="7">
        <v>17061</v>
      </c>
      <c r="G14" s="7">
        <v>5778</v>
      </c>
      <c r="H14" s="7">
        <v>31722</v>
      </c>
      <c r="I14" s="7">
        <v>9223</v>
      </c>
      <c r="J14" s="20">
        <f t="shared" si="0"/>
        <v>63784</v>
      </c>
    </row>
    <row r="15" spans="1:10" s="8" customFormat="1" ht="12" customHeight="1">
      <c r="A15" s="19" t="s">
        <v>10</v>
      </c>
      <c r="B15" s="7">
        <v>30486</v>
      </c>
      <c r="C15" s="7">
        <v>30125</v>
      </c>
      <c r="D15" s="7">
        <v>32942</v>
      </c>
      <c r="E15" s="7"/>
      <c r="F15" s="7">
        <v>6862</v>
      </c>
      <c r="G15" s="7">
        <v>7696</v>
      </c>
      <c r="H15" s="7">
        <v>14301</v>
      </c>
      <c r="I15" s="7">
        <v>5684</v>
      </c>
      <c r="J15" s="20">
        <f t="shared" si="0"/>
        <v>34543</v>
      </c>
    </row>
    <row r="16" spans="1:10" s="8" customFormat="1" ht="12" customHeight="1">
      <c r="A16" s="19" t="s">
        <v>11</v>
      </c>
      <c r="B16" s="7">
        <v>17470</v>
      </c>
      <c r="C16" s="7">
        <v>17070</v>
      </c>
      <c r="D16" s="7">
        <v>16516</v>
      </c>
      <c r="E16" s="7"/>
      <c r="F16" s="7">
        <v>5074</v>
      </c>
      <c r="G16" s="7">
        <v>3008</v>
      </c>
      <c r="H16" s="7">
        <v>8241</v>
      </c>
      <c r="I16" s="7">
        <v>1902</v>
      </c>
      <c r="J16" s="20">
        <f t="shared" si="0"/>
        <v>18225</v>
      </c>
    </row>
    <row r="17" spans="1:10" s="8" customFormat="1" ht="12" customHeight="1">
      <c r="A17" s="21" t="s">
        <v>12</v>
      </c>
      <c r="B17" s="7">
        <v>1289</v>
      </c>
      <c r="C17" s="7">
        <v>1393</v>
      </c>
      <c r="D17" s="7">
        <v>1255</v>
      </c>
      <c r="E17" s="7"/>
      <c r="F17" s="7">
        <v>251</v>
      </c>
      <c r="G17" s="7">
        <v>277</v>
      </c>
      <c r="H17" s="7">
        <v>643</v>
      </c>
      <c r="I17" s="7">
        <v>208</v>
      </c>
      <c r="J17" s="20">
        <f t="shared" si="0"/>
        <v>1379</v>
      </c>
    </row>
    <row r="18" spans="1:10" s="8" customFormat="1" ht="12" customHeight="1">
      <c r="A18" s="21" t="s">
        <v>13</v>
      </c>
      <c r="B18" s="7">
        <v>213996</v>
      </c>
      <c r="C18" s="7">
        <v>187041</v>
      </c>
      <c r="D18" s="7">
        <v>167042</v>
      </c>
      <c r="E18" s="7"/>
      <c r="F18" s="7">
        <v>45010</v>
      </c>
      <c r="G18" s="7">
        <v>60298</v>
      </c>
      <c r="H18" s="7">
        <v>52541</v>
      </c>
      <c r="I18" s="7">
        <v>18236</v>
      </c>
      <c r="J18" s="20">
        <f t="shared" si="0"/>
        <v>176085</v>
      </c>
    </row>
    <row r="19" spans="1:10" s="8" customFormat="1" ht="12" customHeight="1">
      <c r="A19" s="21" t="s">
        <v>14</v>
      </c>
      <c r="B19" s="7">
        <v>103299</v>
      </c>
      <c r="C19" s="7">
        <v>112715</v>
      </c>
      <c r="D19" s="7">
        <v>120932</v>
      </c>
      <c r="E19" s="7"/>
      <c r="F19" s="7">
        <v>34740</v>
      </c>
      <c r="G19" s="7">
        <v>21061</v>
      </c>
      <c r="H19" s="7">
        <v>54675</v>
      </c>
      <c r="I19" s="7">
        <v>14707</v>
      </c>
      <c r="J19" s="20">
        <f t="shared" si="0"/>
        <v>125183</v>
      </c>
    </row>
    <row r="20" spans="1:10" s="8" customFormat="1" ht="12" customHeight="1">
      <c r="A20" s="21" t="s">
        <v>15</v>
      </c>
      <c r="B20" s="7">
        <v>34294</v>
      </c>
      <c r="C20" s="7">
        <v>32972</v>
      </c>
      <c r="D20" s="7">
        <v>31670</v>
      </c>
      <c r="E20" s="7"/>
      <c r="F20" s="7">
        <v>8763</v>
      </c>
      <c r="G20" s="7">
        <v>5892</v>
      </c>
      <c r="H20" s="7">
        <v>8761</v>
      </c>
      <c r="I20" s="7">
        <v>4364</v>
      </c>
      <c r="J20" s="20">
        <f t="shared" si="0"/>
        <v>27780</v>
      </c>
    </row>
    <row r="21" spans="1:10" s="8" customFormat="1" ht="12" customHeight="1">
      <c r="A21" s="21" t="s">
        <v>44</v>
      </c>
      <c r="B21" s="29" t="s">
        <v>49</v>
      </c>
      <c r="C21" s="29" t="s">
        <v>49</v>
      </c>
      <c r="D21" s="29" t="s">
        <v>49</v>
      </c>
      <c r="E21" s="7"/>
      <c r="F21" s="29" t="s">
        <v>49</v>
      </c>
      <c r="G21" s="7">
        <v>81</v>
      </c>
      <c r="H21" s="7">
        <v>448</v>
      </c>
      <c r="I21" s="7">
        <v>75</v>
      </c>
      <c r="J21" s="20">
        <f>SUM(G21:I21)</f>
        <v>604</v>
      </c>
    </row>
    <row r="22" spans="1:10" s="8" customFormat="1" ht="12" customHeight="1">
      <c r="A22" s="21" t="s">
        <v>45</v>
      </c>
      <c r="B22" s="29" t="s">
        <v>49</v>
      </c>
      <c r="C22" s="29" t="s">
        <v>49</v>
      </c>
      <c r="D22" s="29" t="s">
        <v>49</v>
      </c>
      <c r="E22" s="7"/>
      <c r="F22" s="29" t="s">
        <v>49</v>
      </c>
      <c r="G22" s="7">
        <v>133</v>
      </c>
      <c r="H22" s="7">
        <v>290</v>
      </c>
      <c r="I22" s="7">
        <v>19</v>
      </c>
      <c r="J22" s="20">
        <f>SUM(G22:I22)</f>
        <v>442</v>
      </c>
    </row>
    <row r="23" spans="1:10" s="8" customFormat="1" ht="12" customHeight="1">
      <c r="A23" s="21" t="s">
        <v>46</v>
      </c>
      <c r="B23" s="29" t="s">
        <v>49</v>
      </c>
      <c r="C23" s="29" t="s">
        <v>49</v>
      </c>
      <c r="D23" s="29" t="s">
        <v>49</v>
      </c>
      <c r="E23" s="7"/>
      <c r="F23" s="29" t="s">
        <v>49</v>
      </c>
      <c r="G23" s="7">
        <v>448</v>
      </c>
      <c r="H23" s="7">
        <v>819</v>
      </c>
      <c r="I23" s="7">
        <v>155</v>
      </c>
      <c r="J23" s="20">
        <f>SUM(G23:I23)</f>
        <v>1422</v>
      </c>
    </row>
    <row r="24" spans="1:10" s="8" customFormat="1" ht="12" customHeight="1">
      <c r="A24" s="21" t="s">
        <v>24</v>
      </c>
      <c r="B24" s="7">
        <v>8292</v>
      </c>
      <c r="C24" s="7">
        <v>7889</v>
      </c>
      <c r="D24" s="7">
        <v>7730</v>
      </c>
      <c r="E24" s="7"/>
      <c r="F24" s="7">
        <v>2006</v>
      </c>
      <c r="G24" s="7">
        <v>2382</v>
      </c>
      <c r="H24" s="7">
        <v>3619</v>
      </c>
      <c r="I24" s="7">
        <v>683</v>
      </c>
      <c r="J24" s="20">
        <f>+F24+G24+H24+I24</f>
        <v>8690</v>
      </c>
    </row>
    <row r="25" spans="1:10" s="8" customFormat="1" ht="12" customHeight="1">
      <c r="A25" s="21" t="s">
        <v>25</v>
      </c>
      <c r="B25" s="7">
        <v>2669</v>
      </c>
      <c r="C25" s="7">
        <v>2755</v>
      </c>
      <c r="D25" s="7">
        <v>2870</v>
      </c>
      <c r="E25" s="7"/>
      <c r="F25" s="7">
        <v>429</v>
      </c>
      <c r="G25" s="7">
        <v>1271</v>
      </c>
      <c r="H25" s="7">
        <v>1292</v>
      </c>
      <c r="I25" s="7">
        <v>242</v>
      </c>
      <c r="J25" s="20">
        <f>+F25+G25+H25+I25</f>
        <v>3234</v>
      </c>
    </row>
    <row r="26" spans="1:10" s="8" customFormat="1" ht="12" customHeight="1">
      <c r="A26" s="21" t="s">
        <v>26</v>
      </c>
      <c r="B26" s="7">
        <v>481</v>
      </c>
      <c r="C26" s="7">
        <v>727</v>
      </c>
      <c r="D26" s="7">
        <v>645</v>
      </c>
      <c r="E26" s="7"/>
      <c r="F26" s="7">
        <v>72</v>
      </c>
      <c r="G26" s="7">
        <v>223</v>
      </c>
      <c r="H26" s="7">
        <v>413</v>
      </c>
      <c r="I26" s="7">
        <v>26</v>
      </c>
      <c r="J26" s="20">
        <f>+F26+G26+H26+I26</f>
        <v>734</v>
      </c>
    </row>
    <row r="27" spans="1:12" s="8" customFormat="1" ht="12" customHeight="1">
      <c r="A27" s="21" t="s">
        <v>27</v>
      </c>
      <c r="B27" s="7">
        <v>6197</v>
      </c>
      <c r="C27" s="7">
        <v>5846</v>
      </c>
      <c r="D27" s="7">
        <v>6264</v>
      </c>
      <c r="E27" s="7"/>
      <c r="F27" s="7">
        <v>1779</v>
      </c>
      <c r="G27" s="7">
        <v>2458</v>
      </c>
      <c r="H27" s="7">
        <v>2454</v>
      </c>
      <c r="I27" s="7">
        <v>395</v>
      </c>
      <c r="J27" s="20">
        <f>+F27+G27+H27+I27</f>
        <v>7086</v>
      </c>
      <c r="L27" s="27"/>
    </row>
    <row r="28" spans="1:10" s="8" customFormat="1" ht="12" customHeight="1">
      <c r="A28" s="21" t="s">
        <v>29</v>
      </c>
      <c r="B28" s="7">
        <v>2761</v>
      </c>
      <c r="C28" s="7">
        <v>3186</v>
      </c>
      <c r="D28" s="7">
        <v>2493</v>
      </c>
      <c r="E28" s="7"/>
      <c r="F28" s="7">
        <v>2209</v>
      </c>
      <c r="G28" s="7">
        <v>834</v>
      </c>
      <c r="H28" s="7">
        <v>1098</v>
      </c>
      <c r="I28" s="7">
        <v>576</v>
      </c>
      <c r="J28" s="20">
        <f>+F28+G28+H28+I28</f>
        <v>4717</v>
      </c>
    </row>
    <row r="29" spans="1:10" s="8" customFormat="1" ht="12" customHeight="1">
      <c r="A29" s="21" t="s">
        <v>16</v>
      </c>
      <c r="B29" s="7">
        <v>37385</v>
      </c>
      <c r="C29" s="7">
        <v>37132</v>
      </c>
      <c r="D29" s="7">
        <v>32136</v>
      </c>
      <c r="E29" s="7"/>
      <c r="F29" s="7">
        <v>10170</v>
      </c>
      <c r="G29" s="7">
        <v>6142</v>
      </c>
      <c r="H29" s="7">
        <v>16955</v>
      </c>
      <c r="I29" s="7">
        <v>2430</v>
      </c>
      <c r="J29" s="20">
        <f t="shared" si="0"/>
        <v>35697</v>
      </c>
    </row>
    <row r="30" spans="1:10" s="8" customFormat="1" ht="12" customHeight="1">
      <c r="A30" s="21" t="s">
        <v>17</v>
      </c>
      <c r="B30" s="7">
        <v>4308</v>
      </c>
      <c r="C30" s="7">
        <v>4299</v>
      </c>
      <c r="D30" s="7">
        <v>4659</v>
      </c>
      <c r="E30" s="7"/>
      <c r="F30" s="7">
        <v>654</v>
      </c>
      <c r="G30" s="7">
        <v>642</v>
      </c>
      <c r="H30" s="7">
        <v>2765</v>
      </c>
      <c r="I30" s="7">
        <v>489</v>
      </c>
      <c r="J30" s="20">
        <f t="shared" si="0"/>
        <v>4550</v>
      </c>
    </row>
    <row r="31" spans="1:10" s="8" customFormat="1" ht="12" customHeight="1">
      <c r="A31" s="21" t="s">
        <v>18</v>
      </c>
      <c r="B31" s="7">
        <v>5428</v>
      </c>
      <c r="C31" s="7">
        <v>5673</v>
      </c>
      <c r="D31" s="7">
        <v>5814</v>
      </c>
      <c r="E31" s="7"/>
      <c r="F31" s="7">
        <v>681</v>
      </c>
      <c r="G31" s="7">
        <v>442</v>
      </c>
      <c r="H31" s="7">
        <v>5557</v>
      </c>
      <c r="I31" s="7">
        <v>555</v>
      </c>
      <c r="J31" s="20">
        <f t="shared" si="0"/>
        <v>7235</v>
      </c>
    </row>
    <row r="32" spans="1:10" s="8" customFormat="1" ht="12" customHeight="1">
      <c r="A32" s="21" t="s">
        <v>47</v>
      </c>
      <c r="B32" s="29" t="s">
        <v>49</v>
      </c>
      <c r="C32" s="29" t="s">
        <v>49</v>
      </c>
      <c r="D32" s="29" t="s">
        <v>49</v>
      </c>
      <c r="E32" s="7"/>
      <c r="F32" s="29" t="s">
        <v>49</v>
      </c>
      <c r="G32" s="7">
        <v>21</v>
      </c>
      <c r="H32" s="7">
        <v>478</v>
      </c>
      <c r="I32" s="7">
        <v>106</v>
      </c>
      <c r="J32" s="20">
        <f>SUM(G32:I32)</f>
        <v>605</v>
      </c>
    </row>
    <row r="33" spans="1:10" s="8" customFormat="1" ht="12" customHeight="1">
      <c r="A33" s="21" t="s">
        <v>48</v>
      </c>
      <c r="B33" s="29" t="s">
        <v>49</v>
      </c>
      <c r="C33" s="29" t="s">
        <v>49</v>
      </c>
      <c r="D33" s="29" t="s">
        <v>49</v>
      </c>
      <c r="E33" s="7"/>
      <c r="F33" s="29" t="s">
        <v>49</v>
      </c>
      <c r="G33" s="7">
        <v>18</v>
      </c>
      <c r="H33" s="7">
        <v>175</v>
      </c>
      <c r="I33" s="7">
        <v>3</v>
      </c>
      <c r="J33" s="20">
        <f>SUM(G33:I33)</f>
        <v>196</v>
      </c>
    </row>
    <row r="34" spans="1:10" s="8" customFormat="1" ht="12" customHeight="1">
      <c r="A34" s="22" t="s">
        <v>19</v>
      </c>
      <c r="B34" s="20">
        <f>SUM(B10:B20,B24:B31)</f>
        <v>576333</v>
      </c>
      <c r="C34" s="20">
        <f>SUM(C10:C20,C24:C31)</f>
        <v>555988</v>
      </c>
      <c r="D34" s="20">
        <f>SUM(D10:D20,D24:D31)</f>
        <v>530512</v>
      </c>
      <c r="E34" s="20"/>
      <c r="F34" s="20">
        <f>SUM(F10:F20,F24:F31)</f>
        <v>144819</v>
      </c>
      <c r="G34" s="20">
        <f>SUM(G10:G33)</f>
        <v>128205</v>
      </c>
      <c r="H34" s="20">
        <v>223682</v>
      </c>
      <c r="I34" s="20">
        <f>SUM(I10:I33)</f>
        <v>66214</v>
      </c>
      <c r="J34" s="20">
        <f>SUM(J10:J33)</f>
        <v>562920</v>
      </c>
    </row>
    <row r="35" spans="1:10" s="8" customFormat="1" ht="12" customHeight="1">
      <c r="A35" s="21"/>
      <c r="B35" s="7"/>
      <c r="C35" s="7"/>
      <c r="D35" s="7"/>
      <c r="E35" s="7"/>
      <c r="F35" s="7"/>
      <c r="G35" s="7"/>
      <c r="H35" s="7"/>
      <c r="I35" s="7"/>
      <c r="J35" s="7"/>
    </row>
    <row r="36" spans="1:10" s="8" customFormat="1" ht="12" customHeight="1">
      <c r="A36" s="23" t="s">
        <v>20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s="8" customFormat="1" ht="12" customHeight="1">
      <c r="A37" s="24" t="s">
        <v>21</v>
      </c>
      <c r="B37" s="7">
        <v>99891</v>
      </c>
      <c r="C37" s="7">
        <v>101254</v>
      </c>
      <c r="D37" s="7">
        <v>95600</v>
      </c>
      <c r="E37" s="7"/>
      <c r="F37" s="7">
        <v>17963</v>
      </c>
      <c r="G37" s="7">
        <v>30937</v>
      </c>
      <c r="H37" s="7">
        <v>34440</v>
      </c>
      <c r="I37" s="7">
        <v>11573</v>
      </c>
      <c r="J37" s="20">
        <f aca="true" t="shared" si="1" ref="J37:J43">+F37+G37+H37+I37</f>
        <v>94913</v>
      </c>
    </row>
    <row r="38" spans="1:10" s="8" customFormat="1" ht="12" customHeight="1">
      <c r="A38" s="21" t="s">
        <v>22</v>
      </c>
      <c r="B38" s="7">
        <v>11143</v>
      </c>
      <c r="C38" s="7">
        <v>12259</v>
      </c>
      <c r="D38" s="7">
        <v>14026</v>
      </c>
      <c r="E38" s="7"/>
      <c r="F38" s="7">
        <v>2990</v>
      </c>
      <c r="G38" s="7">
        <v>2968</v>
      </c>
      <c r="H38" s="7">
        <v>5454</v>
      </c>
      <c r="I38" s="7">
        <v>3281</v>
      </c>
      <c r="J38" s="20">
        <f t="shared" si="1"/>
        <v>14693</v>
      </c>
    </row>
    <row r="39" spans="1:10" s="8" customFormat="1" ht="12" customHeight="1">
      <c r="A39" s="21" t="s">
        <v>23</v>
      </c>
      <c r="B39" s="7">
        <v>721</v>
      </c>
      <c r="C39" s="7">
        <v>654</v>
      </c>
      <c r="D39" s="7">
        <v>457</v>
      </c>
      <c r="E39" s="7"/>
      <c r="F39" s="7">
        <v>64</v>
      </c>
      <c r="G39" s="7">
        <v>95</v>
      </c>
      <c r="H39" s="7">
        <v>458</v>
      </c>
      <c r="I39" s="7">
        <v>251</v>
      </c>
      <c r="J39" s="20">
        <f t="shared" si="1"/>
        <v>868</v>
      </c>
    </row>
    <row r="40" spans="1:10" s="8" customFormat="1" ht="12" customHeight="1">
      <c r="A40" s="21" t="s">
        <v>28</v>
      </c>
      <c r="B40" s="7">
        <v>3115</v>
      </c>
      <c r="C40" s="7">
        <v>3448</v>
      </c>
      <c r="D40" s="7">
        <v>4643</v>
      </c>
      <c r="E40" s="7"/>
      <c r="F40" s="7">
        <v>1640</v>
      </c>
      <c r="G40" s="7">
        <v>1923</v>
      </c>
      <c r="H40" s="7">
        <v>1348</v>
      </c>
      <c r="I40" s="7">
        <v>452</v>
      </c>
      <c r="J40" s="20">
        <f t="shared" si="1"/>
        <v>5363</v>
      </c>
    </row>
    <row r="41" spans="1:10" s="8" customFormat="1" ht="12" customHeight="1">
      <c r="A41" s="21" t="s">
        <v>30</v>
      </c>
      <c r="B41" s="7">
        <v>11461</v>
      </c>
      <c r="C41" s="7">
        <v>12874</v>
      </c>
      <c r="D41" s="7">
        <v>13937</v>
      </c>
      <c r="E41" s="7"/>
      <c r="F41" s="7">
        <v>4301</v>
      </c>
      <c r="G41" s="7">
        <v>3120</v>
      </c>
      <c r="H41" s="7">
        <v>6754</v>
      </c>
      <c r="I41" s="7">
        <v>626</v>
      </c>
      <c r="J41" s="20">
        <f t="shared" si="1"/>
        <v>14801</v>
      </c>
    </row>
    <row r="42" spans="1:10" s="8" customFormat="1" ht="12" customHeight="1">
      <c r="A42" s="21" t="s">
        <v>31</v>
      </c>
      <c r="B42" s="7">
        <v>1962</v>
      </c>
      <c r="C42" s="7">
        <v>2447</v>
      </c>
      <c r="D42" s="7">
        <v>2524</v>
      </c>
      <c r="E42" s="7"/>
      <c r="F42" s="7">
        <v>517</v>
      </c>
      <c r="G42" s="7">
        <v>199</v>
      </c>
      <c r="H42" s="7">
        <v>2025</v>
      </c>
      <c r="I42" s="7">
        <v>332</v>
      </c>
      <c r="J42" s="20">
        <f t="shared" si="1"/>
        <v>3073</v>
      </c>
    </row>
    <row r="43" spans="1:10" s="8" customFormat="1" ht="12" customHeight="1">
      <c r="A43" s="21" t="s">
        <v>32</v>
      </c>
      <c r="B43" s="7">
        <v>26110</v>
      </c>
      <c r="C43" s="7">
        <v>30048</v>
      </c>
      <c r="D43" s="7">
        <v>16790</v>
      </c>
      <c r="E43" s="7"/>
      <c r="F43" s="7">
        <v>7590</v>
      </c>
      <c r="G43" s="7">
        <v>10498</v>
      </c>
      <c r="H43" s="7">
        <v>16761</v>
      </c>
      <c r="I43" s="7">
        <v>2907</v>
      </c>
      <c r="J43" s="20">
        <f t="shared" si="1"/>
        <v>37756</v>
      </c>
    </row>
    <row r="44" spans="1:10" s="8" customFormat="1" ht="12" customHeight="1">
      <c r="A44" s="22" t="s">
        <v>19</v>
      </c>
      <c r="B44" s="20">
        <f>SUM(B37:B43)</f>
        <v>154403</v>
      </c>
      <c r="C44" s="20">
        <f>SUM(C37:C43)</f>
        <v>162984</v>
      </c>
      <c r="D44" s="20">
        <f>SUM(D37:D43)</f>
        <v>147977</v>
      </c>
      <c r="E44" s="20"/>
      <c r="F44" s="20">
        <f>SUM(F37:F43)</f>
        <v>35065</v>
      </c>
      <c r="G44" s="20">
        <f>SUM(G37:G43)</f>
        <v>49740</v>
      </c>
      <c r="H44" s="20">
        <v>67240</v>
      </c>
      <c r="I44" s="20">
        <f>SUM(I37:I43)</f>
        <v>19422</v>
      </c>
      <c r="J44" s="20">
        <f>SUM(J37:J43)</f>
        <v>171467</v>
      </c>
    </row>
    <row r="45" spans="1:10" s="8" customFormat="1" ht="12" customHeight="1">
      <c r="A45" s="21"/>
      <c r="B45" s="7"/>
      <c r="C45" s="7"/>
      <c r="D45" s="7"/>
      <c r="E45" s="7"/>
      <c r="F45" s="7"/>
      <c r="G45" s="7"/>
      <c r="H45" s="7"/>
      <c r="I45" s="7"/>
      <c r="J45" s="7"/>
    </row>
    <row r="46" spans="1:10" s="8" customFormat="1" ht="12" customHeight="1">
      <c r="A46" s="23" t="s">
        <v>33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s="8" customFormat="1" ht="12" customHeight="1">
      <c r="A47" s="21" t="s">
        <v>34</v>
      </c>
      <c r="B47" s="7">
        <v>88869</v>
      </c>
      <c r="C47" s="7">
        <v>100175</v>
      </c>
      <c r="D47" s="7">
        <v>99824</v>
      </c>
      <c r="E47" s="7"/>
      <c r="F47" s="7">
        <v>6413</v>
      </c>
      <c r="G47" s="7">
        <v>3822</v>
      </c>
      <c r="H47" s="7">
        <v>58422</v>
      </c>
      <c r="I47" s="7">
        <v>43077</v>
      </c>
      <c r="J47" s="20">
        <f aca="true" t="shared" si="2" ref="J47:J53">+F47+G47+H47+I47</f>
        <v>111734</v>
      </c>
    </row>
    <row r="48" spans="1:10" s="8" customFormat="1" ht="12" customHeight="1">
      <c r="A48" s="21" t="s">
        <v>35</v>
      </c>
      <c r="B48" s="7">
        <v>13002</v>
      </c>
      <c r="C48" s="7">
        <v>14453</v>
      </c>
      <c r="D48" s="7">
        <v>16549</v>
      </c>
      <c r="E48" s="7"/>
      <c r="F48" s="7">
        <v>1788</v>
      </c>
      <c r="G48" s="7">
        <v>1282</v>
      </c>
      <c r="H48" s="7">
        <v>8570</v>
      </c>
      <c r="I48" s="7">
        <v>6942</v>
      </c>
      <c r="J48" s="20">
        <f t="shared" si="2"/>
        <v>18582</v>
      </c>
    </row>
    <row r="49" spans="1:10" s="8" customFormat="1" ht="12" customHeight="1">
      <c r="A49" s="21" t="s">
        <v>36</v>
      </c>
      <c r="B49" s="7">
        <v>22380</v>
      </c>
      <c r="C49" s="7">
        <v>21252</v>
      </c>
      <c r="D49" s="7">
        <v>22638</v>
      </c>
      <c r="E49" s="7"/>
      <c r="F49" s="7">
        <v>2589</v>
      </c>
      <c r="G49" s="7">
        <v>2076</v>
      </c>
      <c r="H49" s="7">
        <v>18406</v>
      </c>
      <c r="I49" s="7">
        <v>2510</v>
      </c>
      <c r="J49" s="20">
        <f t="shared" si="2"/>
        <v>25581</v>
      </c>
    </row>
    <row r="50" spans="1:10" s="8" customFormat="1" ht="12" customHeight="1">
      <c r="A50" s="25" t="s">
        <v>41</v>
      </c>
      <c r="B50" s="7">
        <v>16095</v>
      </c>
      <c r="C50" s="7">
        <v>19177</v>
      </c>
      <c r="D50" s="7">
        <v>21675</v>
      </c>
      <c r="E50" s="7"/>
      <c r="F50" s="7">
        <v>1479</v>
      </c>
      <c r="G50" s="7">
        <v>764</v>
      </c>
      <c r="H50" s="7">
        <v>10856</v>
      </c>
      <c r="I50" s="7">
        <v>11427</v>
      </c>
      <c r="J50" s="20">
        <f t="shared" si="2"/>
        <v>24526</v>
      </c>
    </row>
    <row r="51" spans="1:10" s="8" customFormat="1" ht="12" customHeight="1">
      <c r="A51" s="21" t="s">
        <v>37</v>
      </c>
      <c r="B51" s="7">
        <v>11128</v>
      </c>
      <c r="C51" s="7">
        <v>11937</v>
      </c>
      <c r="D51" s="7">
        <v>11146</v>
      </c>
      <c r="E51" s="7"/>
      <c r="F51" s="7">
        <v>860</v>
      </c>
      <c r="G51" s="7">
        <v>306</v>
      </c>
      <c r="H51" s="7">
        <v>7960</v>
      </c>
      <c r="I51" s="7">
        <v>2798</v>
      </c>
      <c r="J51" s="20">
        <f t="shared" si="2"/>
        <v>11924</v>
      </c>
    </row>
    <row r="52" spans="1:10" s="8" customFormat="1" ht="12" customHeight="1">
      <c r="A52" s="21" t="s">
        <v>38</v>
      </c>
      <c r="B52" s="7">
        <v>45773</v>
      </c>
      <c r="C52" s="7">
        <v>50533</v>
      </c>
      <c r="D52" s="7">
        <v>67480</v>
      </c>
      <c r="E52" s="7"/>
      <c r="F52" s="7">
        <f>+F55-(F34+F44+F47+F48+F49+F50+F51)</f>
        <v>8204</v>
      </c>
      <c r="G52" s="7">
        <f>+G55-(G34+G44+G47+G48+G49+G50+G51)</f>
        <v>6420</v>
      </c>
      <c r="H52" s="7">
        <v>35598</v>
      </c>
      <c r="I52" s="7">
        <f>+I55-(I34+I44+I47+I48+I49+I50+I51)</f>
        <v>5994</v>
      </c>
      <c r="J52" s="20">
        <f t="shared" si="2"/>
        <v>56216</v>
      </c>
    </row>
    <row r="53" spans="1:11" s="8" customFormat="1" ht="12" customHeight="1">
      <c r="A53" s="22" t="s">
        <v>19</v>
      </c>
      <c r="B53" s="20">
        <v>197247</v>
      </c>
      <c r="C53" s="20">
        <v>217527</v>
      </c>
      <c r="D53" s="20">
        <v>239312</v>
      </c>
      <c r="E53" s="20"/>
      <c r="F53" s="20">
        <f>SUM(F47:F52)</f>
        <v>21333</v>
      </c>
      <c r="G53" s="20">
        <f>SUM(G47:G52)</f>
        <v>14670</v>
      </c>
      <c r="H53" s="20">
        <v>139812</v>
      </c>
      <c r="I53" s="20">
        <f>SUM(I47:I52)</f>
        <v>72748</v>
      </c>
      <c r="J53" s="20">
        <f t="shared" si="2"/>
        <v>248563</v>
      </c>
      <c r="K53" s="27"/>
    </row>
    <row r="54" spans="1:10" s="8" customFormat="1" ht="12" customHeight="1">
      <c r="A54" s="21"/>
      <c r="B54" s="7"/>
      <c r="C54" s="7"/>
      <c r="D54" s="7"/>
      <c r="E54" s="7"/>
      <c r="F54" s="7"/>
      <c r="G54" s="7"/>
      <c r="H54" s="7"/>
      <c r="I54" s="7"/>
      <c r="J54" s="7"/>
    </row>
    <row r="55" spans="1:11" s="8" customFormat="1" ht="12" customHeight="1">
      <c r="A55" s="28" t="s">
        <v>39</v>
      </c>
      <c r="B55" s="20">
        <v>927983</v>
      </c>
      <c r="C55" s="20">
        <v>936499</v>
      </c>
      <c r="D55" s="20">
        <v>917801</v>
      </c>
      <c r="E55" s="20"/>
      <c r="F55" s="20">
        <v>201217</v>
      </c>
      <c r="G55" s="20">
        <v>192615</v>
      </c>
      <c r="H55" s="20">
        <v>430734</v>
      </c>
      <c r="I55" s="20">
        <v>158384</v>
      </c>
      <c r="J55" s="20">
        <f>SUM(J34,J44,J53)</f>
        <v>982950</v>
      </c>
      <c r="K55" s="27"/>
    </row>
    <row r="56" spans="1:10" s="8" customFormat="1" ht="12" customHeight="1">
      <c r="A56" s="2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8" customFormat="1" ht="12" customHeight="1">
      <c r="A57" s="4" t="s">
        <v>40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s="8" customFormat="1" ht="12" customHeight="1">
      <c r="A58" s="4" t="s">
        <v>51</v>
      </c>
      <c r="B58" s="7"/>
      <c r="C58" s="7"/>
      <c r="D58" s="7"/>
      <c r="E58" s="7"/>
      <c r="F58" s="7"/>
      <c r="G58" s="7"/>
      <c r="H58" s="7"/>
      <c r="I58" s="7"/>
      <c r="J58" s="7"/>
    </row>
    <row r="59" spans="2:4" s="8" customFormat="1" ht="12" customHeight="1">
      <c r="B59" s="6"/>
      <c r="C59" s="6"/>
      <c r="D59" s="6"/>
    </row>
    <row r="60" spans="2:4" s="8" customFormat="1" ht="12" customHeight="1">
      <c r="B60" s="6"/>
      <c r="C60" s="6"/>
      <c r="D60" s="6"/>
    </row>
    <row r="61" spans="2:4" s="8" customFormat="1" ht="12" customHeight="1">
      <c r="B61" s="6"/>
      <c r="C61" s="6"/>
      <c r="D61" s="6"/>
    </row>
    <row r="62" spans="2:4" s="8" customFormat="1" ht="9">
      <c r="B62" s="6"/>
      <c r="C62" s="6"/>
      <c r="D62" s="6"/>
    </row>
    <row r="63" spans="2:4" s="8" customFormat="1" ht="9">
      <c r="B63" s="6"/>
      <c r="C63" s="6"/>
      <c r="D63" s="6"/>
    </row>
    <row r="64" spans="2:4" s="8" customFormat="1" ht="9">
      <c r="B64" s="6"/>
      <c r="C64" s="6"/>
      <c r="D64" s="6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2006-01-19T13:10:50Z</cp:lastPrinted>
  <dcterms:created xsi:type="dcterms:W3CDTF">2002-11-25T14:17:40Z</dcterms:created>
  <dcterms:modified xsi:type="dcterms:W3CDTF">2007-10-25T14:24:13Z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1383332704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