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<sst xmlns="http://schemas.openxmlformats.org/spreadsheetml/2006/main" count="28" uniqueCount="19">
  <si>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</si>
  <si>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</si>
  <si>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</si>
  <si>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</si>
  <si>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</si>
  <si>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</si>
  <si>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</si>
  <si>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</si>
  <si>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</si>
  <si>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</si>
  <si>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</si>
  <si>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</si>
  <si>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</si>
  <si>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</si>
  <si>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Tavola  15.8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</si>
  <si>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</si>
  <si>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</si>
  <si>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>Arrivi, presenze e permanenza media negli esercizi ricettivi complementari per tipologia e provincia - Anno 2006</t>
  </si>
  <si>
    <t>2006 - DATI PROVINCIALI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</si>
</sst>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11.83203125" style="0" customWidth="1"/>
    <col min="2" max="2" width="11" style="0" customWidth="1"/>
    <col min="3" max="3" width="10.5" style="0" customWidth="1"/>
    <col min="4" max="4" width="5" style="0" customWidth="1"/>
    <col min="5" max="5" width="1.0078125" style="0" customWidth="1"/>
    <col min="6" max="6" width="8.83203125" style="0" customWidth="1"/>
    <col min="7" max="7" width="10" style="0" customWidth="1"/>
    <col min="8" max="8" width="5" style="0" customWidth="1"/>
    <col min="9" max="9" width="0.82421875" style="0" customWidth="1"/>
    <col min="10" max="11" width="8.83203125" style="0" customWidth="1"/>
    <col min="12" max="12" width="5" style="0" customWidth="1"/>
    <col min="13" max="13" width="1.0078125" style="0" customWidth="1"/>
    <col min="14" max="14" width="9.66015625" style="0" customWidth="1"/>
    <col min="16" max="16" width="5" style="0" customWidth="1"/>
  </cols>
  <sheetData>
    <row r="1" spans="1:16" ht="12" customHeight="1">
      <c r="A1" s="1" t="s">
        <v>14</v>
      </c>
      <c r="B1" s="26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5" s="5" customFormat="1" ht="12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5" customFormat="1" ht="12" customHeight="1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8"/>
      <c r="P3" s="9"/>
    </row>
    <row r="4" spans="1:16" s="5" customFormat="1" ht="12" customHeight="1">
      <c r="A4" s="6" t="s">
        <v>0</v>
      </c>
      <c r="B4" s="30" t="s">
        <v>1</v>
      </c>
      <c r="C4" s="31"/>
      <c r="D4" s="31"/>
      <c r="E4" s="10"/>
      <c r="F4" s="30" t="s">
        <v>2</v>
      </c>
      <c r="G4" s="31"/>
      <c r="H4" s="31"/>
      <c r="I4" s="10"/>
      <c r="J4" s="30" t="s">
        <v>15</v>
      </c>
      <c r="K4" s="31"/>
      <c r="L4" s="31"/>
      <c r="M4" s="10"/>
      <c r="N4" s="30" t="s">
        <v>3</v>
      </c>
      <c r="O4" s="31"/>
      <c r="P4" s="31"/>
    </row>
    <row r="5" spans="1:16" s="5" customFormat="1" ht="12" customHeight="1">
      <c r="A5" s="6" t="s">
        <v>4</v>
      </c>
      <c r="B5" s="11" t="s">
        <v>5</v>
      </c>
      <c r="C5" s="12" t="s">
        <v>6</v>
      </c>
      <c r="D5" s="32" t="s">
        <v>7</v>
      </c>
      <c r="E5" s="11"/>
      <c r="F5" s="11" t="s">
        <v>5</v>
      </c>
      <c r="G5" s="12" t="s">
        <v>6</v>
      </c>
      <c r="H5" s="32" t="s">
        <v>7</v>
      </c>
      <c r="I5" s="11"/>
      <c r="J5" s="11" t="s">
        <v>5</v>
      </c>
      <c r="K5" s="12" t="s">
        <v>6</v>
      </c>
      <c r="L5" s="32" t="s">
        <v>7</v>
      </c>
      <c r="M5" s="11"/>
      <c r="N5" s="11" t="s">
        <v>5</v>
      </c>
      <c r="O5" s="12" t="s">
        <v>6</v>
      </c>
      <c r="P5" s="32" t="s">
        <v>7</v>
      </c>
    </row>
    <row r="6" spans="1:16" s="5" customFormat="1" ht="12" customHeight="1">
      <c r="A6" s="6"/>
      <c r="B6" s="11"/>
      <c r="C6" s="11"/>
      <c r="D6" s="33"/>
      <c r="E6" s="11"/>
      <c r="F6" s="11"/>
      <c r="G6" s="11"/>
      <c r="H6" s="33"/>
      <c r="I6" s="11"/>
      <c r="J6" s="11"/>
      <c r="K6" s="11"/>
      <c r="L6" s="33"/>
      <c r="M6" s="11"/>
      <c r="N6" s="11"/>
      <c r="O6" s="11"/>
      <c r="P6" s="33"/>
    </row>
    <row r="7" spans="1:16" s="5" customFormat="1" ht="12" customHeight="1">
      <c r="A7" s="4"/>
      <c r="B7" s="4"/>
      <c r="C7" s="4"/>
      <c r="D7" s="4"/>
      <c r="E7" s="4"/>
      <c r="F7" s="4"/>
      <c r="G7" s="13"/>
      <c r="H7" s="13"/>
      <c r="I7" s="13"/>
      <c r="J7" s="13"/>
      <c r="K7" s="13"/>
      <c r="L7" s="13"/>
      <c r="M7" s="13"/>
      <c r="N7" s="13"/>
      <c r="O7" s="4"/>
      <c r="P7" s="14"/>
    </row>
    <row r="8" spans="1:15" s="5" customFormat="1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5" customFormat="1" ht="12" customHeight="1">
      <c r="A9" s="15">
        <v>2003</v>
      </c>
      <c r="B9" s="16">
        <v>377467</v>
      </c>
      <c r="C9" s="16">
        <v>2587172</v>
      </c>
      <c r="D9" s="17">
        <v>6.854034922258105</v>
      </c>
      <c r="E9" s="16"/>
      <c r="F9" s="16">
        <v>75670</v>
      </c>
      <c r="G9" s="16">
        <v>660088</v>
      </c>
      <c r="H9" s="17">
        <v>8.723245671996828</v>
      </c>
      <c r="I9" s="16"/>
      <c r="J9" s="16">
        <v>19926</v>
      </c>
      <c r="K9" s="16">
        <v>75243</v>
      </c>
      <c r="L9" s="17">
        <v>3.77612165010539</v>
      </c>
      <c r="M9" s="16"/>
      <c r="N9" s="16">
        <v>118182</v>
      </c>
      <c r="O9" s="16">
        <v>730265</v>
      </c>
      <c r="P9" s="18">
        <v>6.179155878221726</v>
      </c>
    </row>
    <row r="10" spans="1:16" s="5" customFormat="1" ht="12" customHeight="1">
      <c r="A10" s="15">
        <v>2004</v>
      </c>
      <c r="B10" s="16">
        <v>363843</v>
      </c>
      <c r="C10" s="16">
        <v>2384808</v>
      </c>
      <c r="D10" s="17">
        <v>6.554497406848558</v>
      </c>
      <c r="E10" s="16"/>
      <c r="F10" s="16">
        <v>76541</v>
      </c>
      <c r="G10" s="16">
        <v>663021</v>
      </c>
      <c r="H10" s="17">
        <v>8.662298637331626</v>
      </c>
      <c r="I10" s="16"/>
      <c r="J10" s="16">
        <v>19781</v>
      </c>
      <c r="K10" s="16">
        <v>78452</v>
      </c>
      <c r="L10" s="17">
        <v>3.96602800667307</v>
      </c>
      <c r="M10" s="16"/>
      <c r="N10" s="16">
        <v>128376</v>
      </c>
      <c r="O10" s="16">
        <v>749622</v>
      </c>
      <c r="P10" s="18">
        <v>5.839269022247149</v>
      </c>
    </row>
    <row r="11" spans="1:16" s="5" customFormat="1" ht="12" customHeight="1">
      <c r="A11" s="15">
        <v>2005</v>
      </c>
      <c r="B11" s="16">
        <v>357662</v>
      </c>
      <c r="C11" s="16">
        <v>2344029</v>
      </c>
      <c r="D11" s="17">
        <v>6.5537546622229925</v>
      </c>
      <c r="E11" s="16"/>
      <c r="F11" s="16">
        <v>91853</v>
      </c>
      <c r="G11" s="16">
        <v>679882</v>
      </c>
      <c r="H11" s="17">
        <v>7.401848605924684</v>
      </c>
      <c r="I11" s="16"/>
      <c r="J11" s="16">
        <v>23688</v>
      </c>
      <c r="K11" s="16">
        <v>103567</v>
      </c>
      <c r="L11" s="17">
        <v>4.372129348193178</v>
      </c>
      <c r="M11" s="16"/>
      <c r="N11" s="16">
        <v>132645</v>
      </c>
      <c r="O11" s="16">
        <v>793835</v>
      </c>
      <c r="P11" s="18">
        <v>5.984658298465829</v>
      </c>
    </row>
    <row r="12" spans="1:16" s="5" customFormat="1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5" customFormat="1" ht="12" customHeight="1">
      <c r="A13" s="29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5" customFormat="1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8" s="5" customFormat="1" ht="12" customHeight="1">
      <c r="A15" s="19" t="s">
        <v>8</v>
      </c>
      <c r="B15" s="16">
        <v>72085</v>
      </c>
      <c r="C15" s="16">
        <v>550622</v>
      </c>
      <c r="D15" s="17">
        <f>+C15/B15</f>
        <v>7.6385100922522025</v>
      </c>
      <c r="E15" s="16"/>
      <c r="F15" s="16">
        <v>23917</v>
      </c>
      <c r="G15" s="16">
        <v>246414</v>
      </c>
      <c r="H15" s="17">
        <f>+G15/F15</f>
        <v>10.302880796086466</v>
      </c>
      <c r="I15" s="16"/>
      <c r="J15" s="16">
        <v>8044</v>
      </c>
      <c r="K15" s="16">
        <v>50059</v>
      </c>
      <c r="L15" s="17">
        <f>+K15/J15</f>
        <v>6.223147687717553</v>
      </c>
      <c r="M15" s="16"/>
      <c r="N15" s="16">
        <v>33568</v>
      </c>
      <c r="O15" s="16">
        <v>254483</v>
      </c>
      <c r="P15" s="18">
        <f>+O15/N15</f>
        <v>7.581118922783603</v>
      </c>
      <c r="Q15" s="28"/>
      <c r="R15" s="28"/>
    </row>
    <row r="16" spans="1:18" s="5" customFormat="1" ht="12" customHeight="1">
      <c r="A16" s="19" t="s">
        <v>9</v>
      </c>
      <c r="B16" s="16">
        <v>146340</v>
      </c>
      <c r="C16" s="16">
        <v>1064690</v>
      </c>
      <c r="D16" s="17">
        <f>+C16/B16</f>
        <v>7.2754544212108785</v>
      </c>
      <c r="E16" s="16"/>
      <c r="F16" s="16">
        <v>27968</v>
      </c>
      <c r="G16" s="16">
        <v>287918</v>
      </c>
      <c r="H16" s="17">
        <f>+G16/F16</f>
        <v>10.294550915331808</v>
      </c>
      <c r="I16" s="16"/>
      <c r="J16" s="16">
        <v>5984</v>
      </c>
      <c r="K16" s="16">
        <v>25200</v>
      </c>
      <c r="L16" s="17">
        <f>+K16/J16</f>
        <v>4.211229946524064</v>
      </c>
      <c r="M16" s="16"/>
      <c r="N16" s="16">
        <v>45928</v>
      </c>
      <c r="O16" s="16">
        <v>325467</v>
      </c>
      <c r="P16" s="18">
        <f>+O16/N16</f>
        <v>7.086461417871451</v>
      </c>
      <c r="Q16" s="28"/>
      <c r="R16" s="28"/>
    </row>
    <row r="17" spans="1:18" s="5" customFormat="1" ht="12" customHeight="1">
      <c r="A17" s="19" t="s">
        <v>10</v>
      </c>
      <c r="B17" s="16">
        <f>24081+43758</f>
        <v>67839</v>
      </c>
      <c r="C17" s="16">
        <f>107130+271035</f>
        <v>378165</v>
      </c>
      <c r="D17" s="17">
        <f>+C17/B17</f>
        <v>5.574448326184053</v>
      </c>
      <c r="E17" s="16"/>
      <c r="F17" s="16">
        <f>6927+5934</f>
        <v>12861</v>
      </c>
      <c r="G17" s="16">
        <f>18430+50635</f>
        <v>69065</v>
      </c>
      <c r="H17" s="17">
        <f>+G17/F17</f>
        <v>5.370111188865563</v>
      </c>
      <c r="I17" s="20"/>
      <c r="J17" s="16">
        <f>458+1660</f>
        <v>2118</v>
      </c>
      <c r="K17" s="16">
        <f>1228+3983</f>
        <v>5211</v>
      </c>
      <c r="L17" s="17">
        <f>+K17/J17</f>
        <v>2.460339943342776</v>
      </c>
      <c r="M17" s="16"/>
      <c r="N17" s="16">
        <f>25320+10407</f>
        <v>35727</v>
      </c>
      <c r="O17" s="16">
        <f>117448+66503</f>
        <v>183951</v>
      </c>
      <c r="P17" s="18">
        <f>+O17/N17</f>
        <v>5.148795028969687</v>
      </c>
      <c r="Q17" s="28"/>
      <c r="R17" s="28"/>
    </row>
    <row r="18" spans="1:18" s="5" customFormat="1" ht="12" customHeight="1">
      <c r="A18" s="19" t="s">
        <v>11</v>
      </c>
      <c r="B18" s="16">
        <v>81866</v>
      </c>
      <c r="C18" s="16">
        <v>391514</v>
      </c>
      <c r="D18" s="17">
        <f>+C18/B18</f>
        <v>4.782376077981091</v>
      </c>
      <c r="E18" s="16"/>
      <c r="F18" s="16">
        <v>38159</v>
      </c>
      <c r="G18" s="16">
        <v>117107</v>
      </c>
      <c r="H18" s="17">
        <f>+G18/F18</f>
        <v>3.0689221415655545</v>
      </c>
      <c r="I18" s="16"/>
      <c r="J18" s="16">
        <v>12176</v>
      </c>
      <c r="K18" s="16">
        <v>39117</v>
      </c>
      <c r="L18" s="17">
        <f>+K18/J18</f>
        <v>3.212631406044678</v>
      </c>
      <c r="M18" s="16"/>
      <c r="N18" s="16">
        <v>31590</v>
      </c>
      <c r="O18" s="16">
        <v>86324</v>
      </c>
      <c r="P18" s="18">
        <f>+O18/N18</f>
        <v>2.7326369104146884</v>
      </c>
      <c r="Q18" s="28"/>
      <c r="R18" s="28"/>
    </row>
    <row r="19" spans="1:18" s="25" customFormat="1" ht="12" customHeight="1">
      <c r="A19" s="21" t="s">
        <v>12</v>
      </c>
      <c r="B19" s="22">
        <f>SUM(B15:B18)</f>
        <v>368130</v>
      </c>
      <c r="C19" s="22">
        <f>SUM(C15:C18)</f>
        <v>2384991</v>
      </c>
      <c r="D19" s="23">
        <f>+C19/B19</f>
        <v>6.478665145464917</v>
      </c>
      <c r="E19" s="22"/>
      <c r="F19" s="22">
        <f>SUM(F15:F18)</f>
        <v>102905</v>
      </c>
      <c r="G19" s="22">
        <f>SUM(G15:G18)</f>
        <v>720504</v>
      </c>
      <c r="H19" s="23">
        <f>+G19/F19</f>
        <v>7.001642291433846</v>
      </c>
      <c r="I19" s="22"/>
      <c r="J19" s="22">
        <f>SUM(J15:J18)</f>
        <v>28322</v>
      </c>
      <c r="K19" s="22">
        <f>SUM(K15:K18)</f>
        <v>119587</v>
      </c>
      <c r="L19" s="23">
        <f>+K19/J19</f>
        <v>4.222406609702705</v>
      </c>
      <c r="M19" s="22"/>
      <c r="N19" s="22">
        <f>SUM(N15:N18)</f>
        <v>146813</v>
      </c>
      <c r="O19" s="22">
        <f>SUM(O15:O18)</f>
        <v>850225</v>
      </c>
      <c r="P19" s="24">
        <f>+O19/N19</f>
        <v>5.791210587618263</v>
      </c>
      <c r="Q19" s="28"/>
      <c r="R19" s="28"/>
    </row>
    <row r="20" spans="1:16" s="5" customFormat="1" ht="12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4"/>
    </row>
    <row r="21" spans="1:15" s="5" customFormat="1" ht="12" customHeight="1">
      <c r="A21" s="2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" customHeight="1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="5" customFormat="1" ht="12" customHeight="1"/>
  </sheetData>
  <mergeCells count="9">
    <mergeCell ref="A13:P13"/>
    <mergeCell ref="B4:D4"/>
    <mergeCell ref="F4:H4"/>
    <mergeCell ref="J4:L4"/>
    <mergeCell ref="N4:P4"/>
    <mergeCell ref="P5:P6"/>
    <mergeCell ref="D5:D6"/>
    <mergeCell ref="H5:H6"/>
    <mergeCell ref="L5:L6"/>
  </mergeCells>
  <printOptions/>
  <pageMargins left="0" right="0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2007-10-18T13:50:49Z</cp:lastPrinted>
  <dcterms:created xsi:type="dcterms:W3CDTF">2003-10-21T10:33:51Z</dcterms:created>
  <dcterms:modified xsi:type="dcterms:W3CDTF">2007-10-18T13:51:57Z</dcterms:modified>
  <cp:category/>
  <cp:version/>
  <cp:contentType/>
  <cp:contentStatus/>
</cp:coreProperties>
</file>