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105" windowWidth="10590" windowHeight="8445" activeTab="0"/>
  </bookViews>
  <sheets>
    <sheet name="deputati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<sst xmlns="http://schemas.openxmlformats.org/spreadsheetml/2006/main" count="45" uniqueCount="28">
  <si>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</si>
  <si>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</si>
  <si>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</si>
  <si>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</si>
  <si>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</si>
  <si>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</si>
  <si>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LIGURIA</t>
  </si>
  <si>
    <t>-</t>
  </si>
  <si>
    <t>LISTE</t>
  </si>
  <si>
    <t>TOTALE VOTI VALIDI</t>
  </si>
  <si>
    <t>LEGA NORD</t>
  </si>
  <si>
    <t>Seggi</t>
  </si>
  <si>
    <t>Tavola 6.4  Voti validi alle liste nella elezione della Camera dei Deputati del 13 - 14 aprile 2008 per provincia</t>
  </si>
  <si>
    <t>IL POPOLO DELLA LIBERTA'</t>
  </si>
  <si>
    <t>PARTITO DEMOCRATICO</t>
  </si>
  <si>
    <t>DI PIETRO ITALIA DEI VALORI</t>
  </si>
  <si>
    <t>UNIONE DI CENTRO</t>
  </si>
  <si>
    <t>LA DESTRA-FIAMMA TRIC.</t>
  </si>
  <si>
    <t>PARTITO SOCIALISTA</t>
  </si>
  <si>
    <t>PART. COMUNISTA DEI LAV.</t>
  </si>
  <si>
    <t>PART. LIBERALE ITALIANO</t>
  </si>
  <si>
    <t>SINISTRA CRITICA</t>
  </si>
  <si>
    <t>PER IL BENE COMUNE</t>
  </si>
  <si>
    <t>UN. DEM. CONSUMATORI</t>
  </si>
  <si>
    <t>ASS. DIFESA DELLA VITA</t>
  </si>
  <si>
    <t>Totale coalizione</t>
  </si>
  <si>
    <r>
      <t>Fonte</t>
    </r>
    <r>
      <rPr>
        <sz val="7"/>
        <rFont val="Arial"/>
        <family val="2"/>
      </rPr>
      <t>: Ministero dell'Interno - Dati provvisori</t>
    </r>
  </si>
  <si>
    <t>LA SINISTRA L'ARCOBALENO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</si>
</sst>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0" xfId="0" applyFont="1" applyAlignment="1" quotePrefix="1">
      <alignment horizontal="right"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 quotePrefix="1">
      <alignment horizontal="right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C23" sqref="C23"/>
    </sheetView>
  </sheetViews>
  <sheetFormatPr defaultColWidth="9.33203125" defaultRowHeight="12.75"/>
  <cols>
    <col min="1" max="1" width="23.83203125" style="1" customWidth="1"/>
    <col min="2" max="2" width="6.83203125" style="2" customWidth="1"/>
    <col min="3" max="3" width="6.83203125" style="3" customWidth="1"/>
    <col min="4" max="4" width="1.0078125" style="1" customWidth="1"/>
    <col min="5" max="5" width="6.83203125" style="2" customWidth="1"/>
    <col min="6" max="6" width="6.83203125" style="3" customWidth="1"/>
    <col min="7" max="7" width="1.0078125" style="1" customWidth="1"/>
    <col min="8" max="8" width="7.5" style="2" customWidth="1"/>
    <col min="9" max="9" width="6.83203125" style="3" customWidth="1"/>
    <col min="10" max="10" width="1.0078125" style="1" customWidth="1"/>
    <col min="11" max="11" width="6.83203125" style="2" customWidth="1"/>
    <col min="12" max="12" width="6.83203125" style="3" customWidth="1"/>
    <col min="13" max="13" width="1.0078125" style="1" customWidth="1"/>
    <col min="14" max="14" width="9.16015625" style="2" customWidth="1"/>
    <col min="15" max="15" width="7.5" style="3" customWidth="1"/>
    <col min="16" max="16" width="5.16015625" style="1" customWidth="1"/>
    <col min="17" max="16384" width="9.33203125" style="1" customWidth="1"/>
  </cols>
  <sheetData>
    <row r="2" ht="12">
      <c r="A2" s="4" t="s">
        <v>12</v>
      </c>
    </row>
    <row r="4" spans="1:16" ht="12">
      <c r="A4" s="12"/>
      <c r="B4" s="13"/>
      <c r="C4" s="14"/>
      <c r="D4" s="12"/>
      <c r="E4" s="13"/>
      <c r="F4" s="14"/>
      <c r="G4" s="12"/>
      <c r="H4" s="13"/>
      <c r="I4" s="14"/>
      <c r="J4" s="12"/>
      <c r="K4" s="13"/>
      <c r="L4" s="14"/>
      <c r="M4" s="12"/>
      <c r="N4" s="13"/>
      <c r="O4" s="14"/>
      <c r="P4" s="28"/>
    </row>
    <row r="5" spans="1:16" ht="12.75">
      <c r="A5" s="15" t="s">
        <v>8</v>
      </c>
      <c r="B5" s="16" t="s">
        <v>2</v>
      </c>
      <c r="C5" s="17"/>
      <c r="D5" s="15"/>
      <c r="E5" s="16" t="s">
        <v>3</v>
      </c>
      <c r="F5" s="17"/>
      <c r="G5" s="15"/>
      <c r="H5" s="16" t="s">
        <v>4</v>
      </c>
      <c r="I5" s="17"/>
      <c r="J5" s="15"/>
      <c r="K5" s="16" t="s">
        <v>5</v>
      </c>
      <c r="L5" s="17"/>
      <c r="M5" s="15"/>
      <c r="N5" s="38" t="s">
        <v>6</v>
      </c>
      <c r="O5" s="39"/>
      <c r="P5" s="39"/>
    </row>
    <row r="6" spans="1:16" ht="12">
      <c r="A6" s="15"/>
      <c r="B6" s="18" t="s">
        <v>0</v>
      </c>
      <c r="C6" s="19" t="s">
        <v>1</v>
      </c>
      <c r="D6" s="20"/>
      <c r="E6" s="18" t="s">
        <v>0</v>
      </c>
      <c r="F6" s="19" t="s">
        <v>1</v>
      </c>
      <c r="G6" s="20"/>
      <c r="H6" s="18" t="s">
        <v>0</v>
      </c>
      <c r="I6" s="19" t="s">
        <v>1</v>
      </c>
      <c r="J6" s="20"/>
      <c r="K6" s="18" t="s">
        <v>0</v>
      </c>
      <c r="L6" s="19" t="s">
        <v>1</v>
      </c>
      <c r="M6" s="20"/>
      <c r="N6" s="18" t="s">
        <v>0</v>
      </c>
      <c r="O6" s="19" t="s">
        <v>1</v>
      </c>
      <c r="P6" s="20" t="s">
        <v>11</v>
      </c>
    </row>
    <row r="7" spans="1:16" ht="12">
      <c r="A7" s="21"/>
      <c r="B7" s="16"/>
      <c r="C7" s="17"/>
      <c r="D7" s="21"/>
      <c r="E7" s="16"/>
      <c r="F7" s="17"/>
      <c r="G7" s="21"/>
      <c r="H7" s="16"/>
      <c r="I7" s="17"/>
      <c r="J7" s="21"/>
      <c r="K7" s="16"/>
      <c r="L7" s="17"/>
      <c r="M7" s="21"/>
      <c r="N7" s="16"/>
      <c r="O7" s="17"/>
      <c r="P7" s="29"/>
    </row>
    <row r="8" spans="1:15" ht="12">
      <c r="A8" s="22"/>
      <c r="B8" s="23"/>
      <c r="C8" s="24"/>
      <c r="D8" s="22"/>
      <c r="E8" s="23"/>
      <c r="F8" s="24"/>
      <c r="G8" s="22"/>
      <c r="H8" s="23"/>
      <c r="I8" s="24"/>
      <c r="J8" s="22"/>
      <c r="K8" s="23"/>
      <c r="L8" s="24"/>
      <c r="M8" s="22"/>
      <c r="N8" s="23"/>
      <c r="O8" s="24"/>
    </row>
    <row r="9" spans="1:16" ht="12">
      <c r="A9" s="22" t="s">
        <v>13</v>
      </c>
      <c r="B9" s="23">
        <v>61836</v>
      </c>
      <c r="C9" s="24">
        <f>B9/$B$27*100</f>
        <v>47.8706850502814</v>
      </c>
      <c r="D9" s="22"/>
      <c r="E9" s="23">
        <v>73299</v>
      </c>
      <c r="F9" s="24">
        <f>E9/$E$27*100</f>
        <v>39.8817134680153</v>
      </c>
      <c r="G9" s="22"/>
      <c r="H9" s="23">
        <v>181922</v>
      </c>
      <c r="I9" s="24">
        <f>H9/$H$27*100</f>
        <v>33.49942916068206</v>
      </c>
      <c r="J9" s="22"/>
      <c r="K9" s="23">
        <v>50312</v>
      </c>
      <c r="L9" s="24">
        <f>K9/$K$27*100</f>
        <v>34.96098228741774</v>
      </c>
      <c r="M9" s="22"/>
      <c r="N9" s="25">
        <f>B9+E9+H9+K9</f>
        <v>367369</v>
      </c>
      <c r="O9" s="26">
        <f>N9/$N$27*100</f>
        <v>36.73936153722299</v>
      </c>
      <c r="P9" s="30">
        <v>7</v>
      </c>
    </row>
    <row r="10" spans="1:16" ht="12">
      <c r="A10" s="22" t="s">
        <v>10</v>
      </c>
      <c r="B10" s="23">
        <v>11721</v>
      </c>
      <c r="C10" s="24">
        <f>B10/$B$27*100</f>
        <v>9.0738776679337</v>
      </c>
      <c r="D10" s="22"/>
      <c r="E10" s="23">
        <v>15156</v>
      </c>
      <c r="F10" s="24">
        <f>E10/$E$27*100</f>
        <v>8.246323269365748</v>
      </c>
      <c r="G10" s="22"/>
      <c r="H10" s="23">
        <v>34639</v>
      </c>
      <c r="I10" s="24">
        <f>H10/$H$27*100</f>
        <v>6.37848488196516</v>
      </c>
      <c r="J10" s="22"/>
      <c r="K10" s="23">
        <v>6863</v>
      </c>
      <c r="L10" s="24">
        <f>K10/$K$27*100</f>
        <v>4.768985956403005</v>
      </c>
      <c r="M10" s="22"/>
      <c r="N10" s="25">
        <f aca="true" t="shared" si="0" ref="N10:N26">B10+E10+H10+K10</f>
        <v>68379</v>
      </c>
      <c r="O10" s="26">
        <f>N10/$N$27*100</f>
        <v>6.83835816999739</v>
      </c>
      <c r="P10" s="30">
        <v>2</v>
      </c>
    </row>
    <row r="11" spans="1:16" s="33" customFormat="1" ht="12">
      <c r="A11" s="34" t="s">
        <v>25</v>
      </c>
      <c r="B11" s="31">
        <f>SUM(B9:B10)</f>
        <v>73557</v>
      </c>
      <c r="C11" s="32">
        <f>B11/$B$27*100</f>
        <v>56.94456271821511</v>
      </c>
      <c r="D11" s="5"/>
      <c r="E11" s="31">
        <f>SUM(E9:E10)</f>
        <v>88455</v>
      </c>
      <c r="F11" s="32">
        <f>E11/$E$27*100</f>
        <v>48.128036737381045</v>
      </c>
      <c r="G11" s="5"/>
      <c r="H11" s="31">
        <f>SUM(H9:H10)</f>
        <v>216561</v>
      </c>
      <c r="I11" s="32">
        <f>H11/$H$27*100</f>
        <v>39.87791404264722</v>
      </c>
      <c r="J11" s="5"/>
      <c r="K11" s="31">
        <f>SUM(K9:K10)</f>
        <v>57175</v>
      </c>
      <c r="L11" s="32">
        <f>K11/$K$27*100</f>
        <v>39.72996824382074</v>
      </c>
      <c r="M11" s="5"/>
      <c r="N11" s="35">
        <f>SUM(N9:N10)</f>
        <v>435748</v>
      </c>
      <c r="O11" s="36">
        <f>N11/$N$27*100</f>
        <v>43.57771970722039</v>
      </c>
      <c r="P11" s="37">
        <f>SUM(P9:P10)</f>
        <v>9</v>
      </c>
    </row>
    <row r="12" spans="1:16" ht="12">
      <c r="A12" s="22"/>
      <c r="B12" s="23"/>
      <c r="C12" s="24"/>
      <c r="D12" s="22"/>
      <c r="E12" s="23"/>
      <c r="F12" s="24"/>
      <c r="G12" s="22"/>
      <c r="H12" s="23"/>
      <c r="I12" s="24"/>
      <c r="J12" s="22"/>
      <c r="K12" s="23"/>
      <c r="L12" s="24"/>
      <c r="M12" s="22"/>
      <c r="N12" s="25"/>
      <c r="O12" s="26"/>
      <c r="P12" s="30"/>
    </row>
    <row r="13" spans="1:16" ht="12">
      <c r="A13" s="22" t="s">
        <v>14</v>
      </c>
      <c r="B13" s="23">
        <v>34284</v>
      </c>
      <c r="C13" s="24">
        <f>B13/$B$27*100</f>
        <v>26.54115024037531</v>
      </c>
      <c r="D13" s="22"/>
      <c r="E13" s="23">
        <v>62126</v>
      </c>
      <c r="F13" s="24">
        <f>E13/$E$27*100</f>
        <v>33.80252569494698</v>
      </c>
      <c r="G13" s="22"/>
      <c r="H13" s="23">
        <v>221009</v>
      </c>
      <c r="I13" s="24">
        <f>H13/$H$27*100</f>
        <v>40.696976393032074</v>
      </c>
      <c r="J13" s="22"/>
      <c r="K13" s="23">
        <v>58388</v>
      </c>
      <c r="L13" s="24">
        <f>K13/$K$27*100</f>
        <v>40.572862016969054</v>
      </c>
      <c r="M13" s="22"/>
      <c r="N13" s="25">
        <f t="shared" si="0"/>
        <v>375807</v>
      </c>
      <c r="O13" s="26">
        <f>N13/$N$27*100</f>
        <v>37.583218075611065</v>
      </c>
      <c r="P13" s="27">
        <v>6</v>
      </c>
    </row>
    <row r="14" spans="1:16" ht="12" customHeight="1">
      <c r="A14" s="22" t="s">
        <v>15</v>
      </c>
      <c r="B14" s="23">
        <v>4958</v>
      </c>
      <c r="C14" s="24">
        <f>B14/$B$27*100</f>
        <v>3.838263414180982</v>
      </c>
      <c r="D14" s="22"/>
      <c r="E14" s="23">
        <v>8293</v>
      </c>
      <c r="F14" s="24">
        <f>E14/$E$27*100</f>
        <v>4.51219047722685</v>
      </c>
      <c r="G14" s="22"/>
      <c r="H14" s="23">
        <v>29713</v>
      </c>
      <c r="I14" s="24">
        <f>H14/$H$27*100</f>
        <v>5.471402791588406</v>
      </c>
      <c r="J14" s="22"/>
      <c r="K14" s="23">
        <v>6283</v>
      </c>
      <c r="L14" s="24">
        <f>K14/$K$27*100</f>
        <v>4.365953484493673</v>
      </c>
      <c r="M14" s="22"/>
      <c r="N14" s="25">
        <f t="shared" si="0"/>
        <v>49247</v>
      </c>
      <c r="O14" s="26">
        <f>N14/$N$27*100</f>
        <v>4.925029977008459</v>
      </c>
      <c r="P14" s="27">
        <v>1</v>
      </c>
    </row>
    <row r="15" spans="1:16" s="33" customFormat="1" ht="12" customHeight="1">
      <c r="A15" s="34" t="s">
        <v>25</v>
      </c>
      <c r="B15" s="31">
        <f>SUM(B13:B14)</f>
        <v>39242</v>
      </c>
      <c r="C15" s="32">
        <f>B15/$B$27*100</f>
        <v>30.37941365455629</v>
      </c>
      <c r="D15" s="5"/>
      <c r="E15" s="31">
        <f>SUM(E13:E14)</f>
        <v>70419</v>
      </c>
      <c r="F15" s="32">
        <f>E15/$E$27*100</f>
        <v>38.31471617217383</v>
      </c>
      <c r="G15" s="5"/>
      <c r="H15" s="31">
        <f>SUM(H13:H14)</f>
        <v>250722</v>
      </c>
      <c r="I15" s="32">
        <f>H15/$H$27*100</f>
        <v>46.168379184620484</v>
      </c>
      <c r="J15" s="5"/>
      <c r="K15" s="31">
        <f>SUM(K13:K14)</f>
        <v>64671</v>
      </c>
      <c r="L15" s="32">
        <f>K15/$K$27*100</f>
        <v>44.938815501462734</v>
      </c>
      <c r="M15" s="5"/>
      <c r="N15" s="35">
        <f>SUM(N13:N14)</f>
        <v>425054</v>
      </c>
      <c r="O15" s="36">
        <f>N15/$N$27*100</f>
        <v>42.50824805261952</v>
      </c>
      <c r="P15" s="37">
        <f>SUM(P13:P14)</f>
        <v>7</v>
      </c>
    </row>
    <row r="16" spans="1:16" ht="12" customHeight="1">
      <c r="A16" s="22"/>
      <c r="B16" s="23"/>
      <c r="C16" s="24"/>
      <c r="D16" s="22"/>
      <c r="E16" s="23"/>
      <c r="F16" s="24"/>
      <c r="G16" s="22"/>
      <c r="H16" s="23"/>
      <c r="I16" s="24"/>
      <c r="J16" s="22"/>
      <c r="K16" s="23"/>
      <c r="L16" s="24"/>
      <c r="M16" s="22"/>
      <c r="N16" s="25"/>
      <c r="O16" s="26"/>
      <c r="P16" s="27"/>
    </row>
    <row r="17" spans="1:16" ht="12">
      <c r="A17" s="22" t="s">
        <v>16</v>
      </c>
      <c r="B17" s="23">
        <v>5149</v>
      </c>
      <c r="C17" s="24">
        <f aca="true" t="shared" si="1" ref="C17:C26">B17/$B$27*100</f>
        <v>3.9861271318309557</v>
      </c>
      <c r="D17" s="22"/>
      <c r="E17" s="23">
        <v>6785</v>
      </c>
      <c r="F17" s="24">
        <f aca="true" t="shared" si="2" ref="F17:F26">E17/$E$27*100</f>
        <v>3.6916932820431905</v>
      </c>
      <c r="G17" s="22"/>
      <c r="H17" s="23">
        <v>20851</v>
      </c>
      <c r="I17" s="24">
        <f aca="true" t="shared" si="3" ref="I17:I26">H17/$H$27*100</f>
        <v>3.8395389091444776</v>
      </c>
      <c r="J17" s="22"/>
      <c r="K17" s="23">
        <v>5045</v>
      </c>
      <c r="L17" s="24">
        <f aca="true" t="shared" si="4" ref="L17:L26">K17/$K$27*100</f>
        <v>3.505687622038928</v>
      </c>
      <c r="M17" s="22"/>
      <c r="N17" s="25">
        <f t="shared" si="0"/>
        <v>37830</v>
      </c>
      <c r="O17" s="26">
        <f aca="true" t="shared" si="5" ref="O17:O26">N17/$N$27*100</f>
        <v>3.783253477983025</v>
      </c>
      <c r="P17" s="30">
        <v>1</v>
      </c>
    </row>
    <row r="18" spans="1:16" ht="12">
      <c r="A18" s="22" t="s">
        <v>27</v>
      </c>
      <c r="B18" s="23">
        <v>3027</v>
      </c>
      <c r="C18" s="24">
        <f t="shared" si="1"/>
        <v>2.34336897029565</v>
      </c>
      <c r="D18" s="22"/>
      <c r="E18" s="23">
        <v>5865</v>
      </c>
      <c r="F18" s="24">
        <f t="shared" si="2"/>
        <v>3.191124701427164</v>
      </c>
      <c r="G18" s="22"/>
      <c r="H18" s="23">
        <v>22023</v>
      </c>
      <c r="I18" s="24">
        <f t="shared" si="3"/>
        <v>4.0553529996685445</v>
      </c>
      <c r="J18" s="22"/>
      <c r="K18" s="23">
        <v>5973</v>
      </c>
      <c r="L18" s="24">
        <f t="shared" si="4"/>
        <v>4.150539577093857</v>
      </c>
      <c r="M18" s="22"/>
      <c r="N18" s="25">
        <f t="shared" si="0"/>
        <v>36888</v>
      </c>
      <c r="O18" s="26">
        <f t="shared" si="5"/>
        <v>3.689047166160133</v>
      </c>
      <c r="P18" s="30" t="s">
        <v>7</v>
      </c>
    </row>
    <row r="19" spans="1:16" ht="12">
      <c r="A19" s="22" t="s">
        <v>17</v>
      </c>
      <c r="B19" s="23">
        <v>3956</v>
      </c>
      <c r="C19" s="24">
        <f t="shared" si="1"/>
        <v>3.062559513210965</v>
      </c>
      <c r="D19" s="22"/>
      <c r="E19" s="23">
        <v>5083</v>
      </c>
      <c r="F19" s="24">
        <f t="shared" si="2"/>
        <v>2.7656414079035425</v>
      </c>
      <c r="G19" s="22"/>
      <c r="H19" s="23">
        <v>12935</v>
      </c>
      <c r="I19" s="24">
        <f t="shared" si="3"/>
        <v>2.381873089529702</v>
      </c>
      <c r="J19" s="22"/>
      <c r="K19" s="23">
        <v>4924</v>
      </c>
      <c r="L19" s="24">
        <f t="shared" si="4"/>
        <v>3.4216067097957734</v>
      </c>
      <c r="M19" s="22"/>
      <c r="N19" s="25">
        <f t="shared" si="0"/>
        <v>26898</v>
      </c>
      <c r="O19" s="26">
        <f t="shared" si="5"/>
        <v>2.689980228675321</v>
      </c>
      <c r="P19" s="30" t="s">
        <v>7</v>
      </c>
    </row>
    <row r="20" spans="1:16" ht="12">
      <c r="A20" s="22" t="s">
        <v>19</v>
      </c>
      <c r="B20" s="23">
        <v>840</v>
      </c>
      <c r="C20" s="24">
        <f t="shared" si="1"/>
        <v>0.6502906954239663</v>
      </c>
      <c r="D20" s="22"/>
      <c r="E20" s="23">
        <v>1948</v>
      </c>
      <c r="F20" s="24">
        <f t="shared" si="2"/>
        <v>1.059899559826107</v>
      </c>
      <c r="G20" s="22"/>
      <c r="H20" s="23">
        <v>5050</v>
      </c>
      <c r="I20" s="24">
        <f t="shared" si="3"/>
        <v>0.9299156630943174</v>
      </c>
      <c r="J20" s="22"/>
      <c r="K20" s="23">
        <v>1145</v>
      </c>
      <c r="L20" s="24">
        <f t="shared" si="4"/>
        <v>0.7956416902348011</v>
      </c>
      <c r="M20" s="22"/>
      <c r="N20" s="25">
        <f>B20+E20+H20+K20</f>
        <v>8983</v>
      </c>
      <c r="O20" s="26">
        <f t="shared" si="5"/>
        <v>0.8983601901327388</v>
      </c>
      <c r="P20" s="30" t="s">
        <v>7</v>
      </c>
    </row>
    <row r="21" spans="1:16" ht="12">
      <c r="A21" s="22" t="s">
        <v>18</v>
      </c>
      <c r="B21" s="23">
        <v>945</v>
      </c>
      <c r="C21" s="24">
        <f t="shared" si="1"/>
        <v>0.7315770323519621</v>
      </c>
      <c r="D21" s="22"/>
      <c r="E21" s="23">
        <v>1539</v>
      </c>
      <c r="F21" s="24">
        <f t="shared" si="2"/>
        <v>0.8373641799652866</v>
      </c>
      <c r="G21" s="22"/>
      <c r="H21" s="23">
        <v>3925</v>
      </c>
      <c r="I21" s="24">
        <f t="shared" si="3"/>
        <v>0.7227562331970684</v>
      </c>
      <c r="J21" s="22"/>
      <c r="K21" s="23">
        <v>2194</v>
      </c>
      <c r="L21" s="24">
        <f t="shared" si="4"/>
        <v>1.5245745575328853</v>
      </c>
      <c r="M21" s="22"/>
      <c r="N21" s="25">
        <f t="shared" si="0"/>
        <v>8603</v>
      </c>
      <c r="O21" s="26">
        <f t="shared" si="5"/>
        <v>0.8603576439621455</v>
      </c>
      <c r="P21" s="30" t="s">
        <v>7</v>
      </c>
    </row>
    <row r="22" spans="1:16" ht="12">
      <c r="A22" s="22" t="s">
        <v>21</v>
      </c>
      <c r="B22" s="23">
        <v>638</v>
      </c>
      <c r="C22" s="24">
        <f t="shared" si="1"/>
        <v>0.4939112662862982</v>
      </c>
      <c r="D22" s="22"/>
      <c r="E22" s="23">
        <v>929</v>
      </c>
      <c r="F22" s="24">
        <f t="shared" si="2"/>
        <v>0.5054654471655304</v>
      </c>
      <c r="G22" s="22"/>
      <c r="H22" s="23">
        <v>3327</v>
      </c>
      <c r="I22" s="24">
        <f t="shared" si="3"/>
        <v>0.6126394873494642</v>
      </c>
      <c r="J22" s="22"/>
      <c r="K22" s="23">
        <v>957</v>
      </c>
      <c r="L22" s="24">
        <f t="shared" si="4"/>
        <v>0.6650035786503972</v>
      </c>
      <c r="M22" s="22"/>
      <c r="N22" s="25">
        <f t="shared" si="0"/>
        <v>5851</v>
      </c>
      <c r="O22" s="26">
        <f t="shared" si="5"/>
        <v>0.5851392043266899</v>
      </c>
      <c r="P22" s="30" t="s">
        <v>7</v>
      </c>
    </row>
    <row r="23" spans="1:16" ht="12">
      <c r="A23" s="22" t="s">
        <v>24</v>
      </c>
      <c r="B23" s="23">
        <v>545</v>
      </c>
      <c r="C23" s="24">
        <f t="shared" si="1"/>
        <v>0.42191479643578766</v>
      </c>
      <c r="D23" s="22"/>
      <c r="E23" s="23">
        <v>925</v>
      </c>
      <c r="F23" s="24">
        <f t="shared" si="2"/>
        <v>0.5032890620324172</v>
      </c>
      <c r="G23" s="22"/>
      <c r="H23" s="23">
        <v>2522</v>
      </c>
      <c r="I23" s="24">
        <f t="shared" si="3"/>
        <v>0.464405406400766</v>
      </c>
      <c r="J23" s="22"/>
      <c r="K23" s="23">
        <v>550</v>
      </c>
      <c r="L23" s="24">
        <f t="shared" si="4"/>
        <v>0.38218596474160754</v>
      </c>
      <c r="M23" s="22"/>
      <c r="N23" s="25">
        <f t="shared" si="0"/>
        <v>4542</v>
      </c>
      <c r="O23" s="26">
        <f t="shared" si="5"/>
        <v>0.4542304334390404</v>
      </c>
      <c r="P23" s="30" t="s">
        <v>7</v>
      </c>
    </row>
    <row r="24" spans="1:16" ht="12">
      <c r="A24" s="22" t="s">
        <v>22</v>
      </c>
      <c r="B24" s="23">
        <v>526</v>
      </c>
      <c r="C24" s="24">
        <f t="shared" si="1"/>
        <v>0.4072058402297694</v>
      </c>
      <c r="D24" s="22"/>
      <c r="E24" s="23">
        <v>860</v>
      </c>
      <c r="F24" s="24">
        <f t="shared" si="2"/>
        <v>0.4679228036193285</v>
      </c>
      <c r="G24" s="22"/>
      <c r="H24" s="23">
        <v>2281</v>
      </c>
      <c r="I24" s="24">
        <f t="shared" si="3"/>
        <v>0.4200272529738887</v>
      </c>
      <c r="J24" s="22"/>
      <c r="K24" s="23">
        <v>565</v>
      </c>
      <c r="L24" s="24">
        <f t="shared" si="4"/>
        <v>0.39260921832546963</v>
      </c>
      <c r="M24" s="22"/>
      <c r="N24" s="25">
        <f t="shared" si="0"/>
        <v>4232</v>
      </c>
      <c r="O24" s="26">
        <f t="shared" si="5"/>
        <v>0.42322835629987215</v>
      </c>
      <c r="P24" s="30" t="s">
        <v>7</v>
      </c>
    </row>
    <row r="25" spans="1:16" ht="12">
      <c r="A25" s="22" t="s">
        <v>23</v>
      </c>
      <c r="B25" s="23">
        <v>366</v>
      </c>
      <c r="C25" s="24">
        <f t="shared" si="1"/>
        <v>0.2833409458632996</v>
      </c>
      <c r="D25" s="22"/>
      <c r="E25" s="23">
        <v>525</v>
      </c>
      <c r="F25" s="24">
        <f t="shared" si="2"/>
        <v>0.2856505487211017</v>
      </c>
      <c r="G25" s="22"/>
      <c r="H25" s="23">
        <v>1739</v>
      </c>
      <c r="I25" s="24">
        <f t="shared" si="3"/>
        <v>0.32022244319228077</v>
      </c>
      <c r="J25" s="22"/>
      <c r="K25" s="23">
        <v>408</v>
      </c>
      <c r="L25" s="24">
        <f t="shared" si="4"/>
        <v>0.28351249748104707</v>
      </c>
      <c r="M25" s="22"/>
      <c r="N25" s="25">
        <f t="shared" si="0"/>
        <v>3038</v>
      </c>
      <c r="O25" s="26">
        <f t="shared" si="5"/>
        <v>0.3038203559638496</v>
      </c>
      <c r="P25" s="30" t="s">
        <v>7</v>
      </c>
    </row>
    <row r="26" spans="1:16" ht="12">
      <c r="A26" s="22" t="s">
        <v>20</v>
      </c>
      <c r="B26" s="23">
        <v>382</v>
      </c>
      <c r="C26" s="24">
        <f t="shared" si="1"/>
        <v>0.2957274352999466</v>
      </c>
      <c r="D26" s="22"/>
      <c r="E26" s="23">
        <v>458</v>
      </c>
      <c r="F26" s="24">
        <f t="shared" si="2"/>
        <v>0.24919609774145635</v>
      </c>
      <c r="G26" s="22"/>
      <c r="H26" s="23">
        <v>1124</v>
      </c>
      <c r="I26" s="24">
        <f t="shared" si="3"/>
        <v>0.20697528818178468</v>
      </c>
      <c r="J26" s="22"/>
      <c r="K26" s="23">
        <v>302</v>
      </c>
      <c r="L26" s="24">
        <f t="shared" si="4"/>
        <v>0.2098548388217554</v>
      </c>
      <c r="M26" s="22"/>
      <c r="N26" s="25">
        <f t="shared" si="0"/>
        <v>2266</v>
      </c>
      <c r="O26" s="26">
        <f t="shared" si="5"/>
        <v>0.22661518321727558</v>
      </c>
      <c r="P26" s="30" t="s">
        <v>7</v>
      </c>
    </row>
    <row r="27" spans="1:17" ht="12">
      <c r="A27" s="22" t="s">
        <v>9</v>
      </c>
      <c r="B27" s="23">
        <v>129173</v>
      </c>
      <c r="C27" s="24"/>
      <c r="D27" s="22"/>
      <c r="E27" s="23">
        <v>183791</v>
      </c>
      <c r="F27" s="24"/>
      <c r="G27" s="22"/>
      <c r="H27" s="23">
        <v>543060</v>
      </c>
      <c r="I27" s="24"/>
      <c r="J27" s="22"/>
      <c r="K27" s="23">
        <v>143909</v>
      </c>
      <c r="L27" s="24"/>
      <c r="M27" s="27"/>
      <c r="N27" s="25">
        <v>999933</v>
      </c>
      <c r="O27" s="26"/>
      <c r="P27" s="27">
        <v>17</v>
      </c>
      <c r="Q27" s="2"/>
    </row>
    <row r="28" spans="1:16" ht="12">
      <c r="A28" s="8"/>
      <c r="B28" s="6"/>
      <c r="C28" s="7"/>
      <c r="D28" s="8"/>
      <c r="E28" s="6"/>
      <c r="F28" s="7"/>
      <c r="G28" s="8"/>
      <c r="H28" s="6"/>
      <c r="I28" s="7"/>
      <c r="J28" s="8"/>
      <c r="K28" s="6"/>
      <c r="L28" s="7"/>
      <c r="M28" s="8"/>
      <c r="N28" s="6"/>
      <c r="O28" s="7"/>
      <c r="P28" s="29"/>
    </row>
    <row r="29" spans="1:15" ht="12">
      <c r="A29" s="5" t="s">
        <v>26</v>
      </c>
      <c r="B29" s="10"/>
      <c r="C29" s="11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</row>
  </sheetData>
  <mergeCells count="1">
    <mergeCell ref="N5:P5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2008-10-27T10:05:59Z</cp:lastPrinted>
  <dcterms:created xsi:type="dcterms:W3CDTF">2002-09-05T08:29:36Z</dcterms:created>
  <dcterms:modified xsi:type="dcterms:W3CDTF">2008-10-27T10:32:05Z</dcterms:modified>
  <cp:category/>
  <cp:version/>
  <cp:contentType/>
  <cp:contentStatus/>
</cp:coreProperties>
</file>