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<sst xmlns="http://schemas.openxmlformats.org/spreadsheetml/2006/main" count="32" uniqueCount="32">
  <si>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Iscritte</t>
  </si>
  <si>
    <t>Cessate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</si>
  <si>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</si>
  <si>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</si>
  <si>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</si>
  <si>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</si>
  <si>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</si>
  <si>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</si>
  <si>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</si>
  <si>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</si>
  <si>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</si>
  <si>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</si>
  <si>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</si>
  <si>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</si>
  <si>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</si>
  <si>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</si>
  <si>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</si>
  <si>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</si>
  <si>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Infocamere</t>
    </r>
  </si>
  <si>
    <t>(b) Registrate e attive: consistenza al 31.12</t>
  </si>
  <si>
    <t xml:space="preserve">Registrate </t>
  </si>
  <si>
    <t xml:space="preserve">Attive </t>
  </si>
  <si>
    <t>REGIONI</t>
  </si>
  <si>
    <t>Liguria</t>
  </si>
  <si>
    <t>Italia</t>
  </si>
  <si>
    <t>Trentino-Alto Adige</t>
  </si>
  <si>
    <t>Friuli -Venezia Giulia</t>
  </si>
  <si>
    <t>Emilia-Romagna</t>
  </si>
  <si>
    <t xml:space="preserve">(a) Sezioni ATECO '02: C,D,E </t>
  </si>
  <si>
    <t>Movimento anagrafico delle imprese industriali (a) per regione - Anno 2007 (b)</t>
  </si>
  <si>
    <t>Tasso di crescita 2007</t>
  </si>
  <si>
    <t>Tavola  24.12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</si>
</sst>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186" fontId="4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0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86" fontId="5" fillId="2" borderId="0" xfId="0" applyNumberFormat="1" applyFont="1" applyFill="1" applyAlignment="1">
      <alignment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5" width="14.00390625" style="0" customWidth="1"/>
    <col min="6" max="6" width="10.28125" style="0" customWidth="1"/>
  </cols>
  <sheetData>
    <row r="1" spans="1:5" ht="12" customHeight="1">
      <c r="A1" s="1" t="s">
        <v>31</v>
      </c>
      <c r="B1" s="1" t="s">
        <v>29</v>
      </c>
      <c r="D1" s="2"/>
      <c r="E1" s="2"/>
    </row>
    <row r="2" spans="1:5" ht="9" customHeight="1">
      <c r="A2" s="2"/>
      <c r="B2" s="3"/>
      <c r="D2" s="2"/>
      <c r="E2" s="2"/>
    </row>
    <row r="3" spans="1:6" ht="9" customHeight="1">
      <c r="A3" s="26" t="s">
        <v>22</v>
      </c>
      <c r="B3" s="24" t="s">
        <v>20</v>
      </c>
      <c r="C3" s="24" t="s">
        <v>21</v>
      </c>
      <c r="D3" s="24" t="s">
        <v>0</v>
      </c>
      <c r="E3" s="24" t="s">
        <v>1</v>
      </c>
      <c r="F3" s="22" t="s">
        <v>30</v>
      </c>
    </row>
    <row r="4" spans="1:6" ht="9" customHeight="1">
      <c r="A4" s="27"/>
      <c r="B4" s="25"/>
      <c r="C4" s="25"/>
      <c r="D4" s="25"/>
      <c r="E4" s="25"/>
      <c r="F4" s="23"/>
    </row>
    <row r="5" spans="1:5" ht="9" customHeight="1">
      <c r="A5" s="9"/>
      <c r="B5" s="4"/>
      <c r="C5" s="4"/>
      <c r="D5" s="4"/>
      <c r="E5" s="4"/>
    </row>
    <row r="6" spans="1:6" ht="9" customHeight="1">
      <c r="A6" s="8" t="s">
        <v>2</v>
      </c>
      <c r="B6" s="5">
        <v>56226</v>
      </c>
      <c r="C6" s="5">
        <v>49397</v>
      </c>
      <c r="D6" s="5">
        <v>2462</v>
      </c>
      <c r="E6" s="5">
        <v>4012</v>
      </c>
      <c r="F6" s="13">
        <f>(D6-E6)/57191*100</f>
        <v>-2.7102166424787115</v>
      </c>
    </row>
    <row r="7" spans="1:6" ht="9" customHeight="1">
      <c r="A7" s="8" t="s">
        <v>3</v>
      </c>
      <c r="B7" s="5">
        <v>1170</v>
      </c>
      <c r="C7" s="5">
        <v>1099</v>
      </c>
      <c r="D7" s="5">
        <v>52</v>
      </c>
      <c r="E7" s="5">
        <v>72</v>
      </c>
      <c r="F7" s="13">
        <f>(D7-E7)/1188*100</f>
        <v>-1.6835016835016834</v>
      </c>
    </row>
    <row r="8" spans="1:6" ht="9" customHeight="1">
      <c r="A8" s="8" t="s">
        <v>4</v>
      </c>
      <c r="B8" s="5">
        <v>145636</v>
      </c>
      <c r="C8" s="5">
        <v>122531</v>
      </c>
      <c r="D8" s="5">
        <v>5353</v>
      </c>
      <c r="E8" s="5">
        <v>10359</v>
      </c>
      <c r="F8" s="13">
        <f>(D8-E8)/148642*100</f>
        <v>-3.367823360826684</v>
      </c>
    </row>
    <row r="9" spans="1:6" ht="9" customHeight="1">
      <c r="A9" s="8" t="s">
        <v>25</v>
      </c>
      <c r="B9" s="5">
        <v>10421</v>
      </c>
      <c r="C9" s="5">
        <v>9805</v>
      </c>
      <c r="D9" s="5">
        <v>288</v>
      </c>
      <c r="E9" s="5">
        <v>523</v>
      </c>
      <c r="F9" s="13">
        <f>(D9-E9)/10594*100</f>
        <v>-2.2182367377761</v>
      </c>
    </row>
    <row r="10" spans="1:6" ht="9" customHeight="1">
      <c r="A10" s="8" t="s">
        <v>5</v>
      </c>
      <c r="B10" s="5">
        <v>75547</v>
      </c>
      <c r="C10" s="5">
        <v>66355</v>
      </c>
      <c r="D10" s="5">
        <v>3271</v>
      </c>
      <c r="E10" s="5">
        <v>4845</v>
      </c>
      <c r="F10" s="13">
        <f>(D10-E10)/76332*100</f>
        <v>-2.0620447518733953</v>
      </c>
    </row>
    <row r="11" spans="1:6" ht="9" customHeight="1">
      <c r="A11" s="8" t="s">
        <v>26</v>
      </c>
      <c r="B11" s="5">
        <v>15011</v>
      </c>
      <c r="C11" s="5">
        <v>12433</v>
      </c>
      <c r="D11" s="5">
        <v>565</v>
      </c>
      <c r="E11" s="5">
        <v>1017</v>
      </c>
      <c r="F11" s="13">
        <f>(D11-E11)/15319*100</f>
        <v>-2.9505842417912396</v>
      </c>
    </row>
    <row r="12" spans="1:6" ht="9" customHeight="1">
      <c r="A12" s="15" t="s">
        <v>23</v>
      </c>
      <c r="B12" s="16">
        <v>16407</v>
      </c>
      <c r="C12" s="16">
        <v>13979</v>
      </c>
      <c r="D12" s="16">
        <v>694</v>
      </c>
      <c r="E12" s="16">
        <v>1128</v>
      </c>
      <c r="F12" s="17">
        <f>(D12-E12)/16579*100</f>
        <v>-2.617769467398516</v>
      </c>
    </row>
    <row r="13" spans="1:6" ht="9" customHeight="1">
      <c r="A13" s="8" t="s">
        <v>27</v>
      </c>
      <c r="B13" s="5">
        <v>66282</v>
      </c>
      <c r="C13" s="5">
        <v>57864</v>
      </c>
      <c r="D13" s="5">
        <v>3276</v>
      </c>
      <c r="E13" s="5">
        <v>4750</v>
      </c>
      <c r="F13" s="13">
        <f>(D13-E13)/66999*100</f>
        <v>-2.2000328363109896</v>
      </c>
    </row>
    <row r="14" spans="1:6" ht="9" customHeight="1">
      <c r="A14" s="8" t="s">
        <v>6</v>
      </c>
      <c r="B14" s="5">
        <v>66205</v>
      </c>
      <c r="C14" s="5">
        <v>55563</v>
      </c>
      <c r="D14" s="5">
        <v>3509</v>
      </c>
      <c r="E14" s="5">
        <v>5461</v>
      </c>
      <c r="F14" s="13">
        <f>(D14-E14)/67410*100</f>
        <v>-2.895712802254858</v>
      </c>
    </row>
    <row r="15" spans="1:6" ht="9" customHeight="1">
      <c r="A15" s="8" t="s">
        <v>7</v>
      </c>
      <c r="B15" s="5">
        <v>11536</v>
      </c>
      <c r="C15" s="5">
        <v>10042</v>
      </c>
      <c r="D15" s="5">
        <v>440</v>
      </c>
      <c r="E15" s="5">
        <v>752</v>
      </c>
      <c r="F15" s="13">
        <f>(D15-E15)/11671*100</f>
        <v>-2.6732927769685544</v>
      </c>
    </row>
    <row r="16" spans="1:6" ht="9" customHeight="1">
      <c r="A16" s="8" t="s">
        <v>8</v>
      </c>
      <c r="B16" s="5">
        <v>28012</v>
      </c>
      <c r="C16" s="5">
        <v>24379</v>
      </c>
      <c r="D16" s="5">
        <v>1232</v>
      </c>
      <c r="E16" s="5">
        <v>2276</v>
      </c>
      <c r="F16" s="13">
        <f>(D16-E16)/28588*100</f>
        <v>-3.6518819084930736</v>
      </c>
    </row>
    <row r="17" spans="1:6" ht="9" customHeight="1">
      <c r="A17" s="8" t="s">
        <v>9</v>
      </c>
      <c r="B17" s="5">
        <v>46894</v>
      </c>
      <c r="C17" s="5">
        <v>36236</v>
      </c>
      <c r="D17" s="5">
        <v>1751</v>
      </c>
      <c r="E17" s="5">
        <v>2615</v>
      </c>
      <c r="F17" s="13">
        <f>(D17-E17)/46783*100</f>
        <v>-1.8468247012803796</v>
      </c>
    </row>
    <row r="18" spans="1:6" ht="9" customHeight="1">
      <c r="A18" s="8" t="s">
        <v>10</v>
      </c>
      <c r="B18" s="5">
        <v>17313</v>
      </c>
      <c r="C18" s="5">
        <v>14967</v>
      </c>
      <c r="D18" s="5">
        <v>867</v>
      </c>
      <c r="E18" s="12">
        <v>1251</v>
      </c>
      <c r="F18" s="13">
        <f>(D18-E18)/17440*100</f>
        <v>-2.2018348623853212</v>
      </c>
    </row>
    <row r="19" spans="1:6" ht="9" customHeight="1">
      <c r="A19" s="8" t="s">
        <v>11</v>
      </c>
      <c r="B19" s="5">
        <v>3166</v>
      </c>
      <c r="C19" s="5">
        <v>2830</v>
      </c>
      <c r="D19" s="5">
        <v>147</v>
      </c>
      <c r="E19" s="5">
        <v>222</v>
      </c>
      <c r="F19" s="13">
        <f>(D19-E19)/3211*100</f>
        <v>-2.3357209592027406</v>
      </c>
    </row>
    <row r="20" spans="1:6" ht="9" customHeight="1">
      <c r="A20" s="8" t="s">
        <v>12</v>
      </c>
      <c r="B20" s="5">
        <v>57904</v>
      </c>
      <c r="C20" s="5">
        <v>47270</v>
      </c>
      <c r="D20" s="5">
        <v>2467</v>
      </c>
      <c r="E20" s="5">
        <v>4162</v>
      </c>
      <c r="F20" s="13">
        <f>(D20-E20)/58918*100</f>
        <v>-2.8768797311517704</v>
      </c>
    </row>
    <row r="21" spans="1:6" ht="9" customHeight="1">
      <c r="A21" s="8" t="s">
        <v>13</v>
      </c>
      <c r="B21" s="5">
        <v>41699</v>
      </c>
      <c r="C21" s="5">
        <v>35664</v>
      </c>
      <c r="D21" s="5">
        <v>1459</v>
      </c>
      <c r="E21" s="5">
        <v>2856</v>
      </c>
      <c r="F21" s="13">
        <f>(D21-E21)/42261*100</f>
        <v>-3.3056482335959867</v>
      </c>
    </row>
    <row r="22" spans="1:6" ht="9" customHeight="1">
      <c r="A22" s="8" t="s">
        <v>14</v>
      </c>
      <c r="B22" s="5">
        <v>5908</v>
      </c>
      <c r="C22" s="5">
        <v>4953</v>
      </c>
      <c r="D22" s="5">
        <v>171</v>
      </c>
      <c r="E22" s="5">
        <v>285</v>
      </c>
      <c r="F22" s="13">
        <f>(D22-E22)/5961*100</f>
        <v>-1.9124308002013084</v>
      </c>
    </row>
    <row r="23" spans="1:6" ht="9" customHeight="1">
      <c r="A23" s="8" t="s">
        <v>15</v>
      </c>
      <c r="B23" s="5">
        <v>18700</v>
      </c>
      <c r="C23" s="5">
        <v>16875</v>
      </c>
      <c r="D23" s="5">
        <v>543</v>
      </c>
      <c r="E23" s="5">
        <v>1783</v>
      </c>
      <c r="F23" s="13">
        <f>(D23-E23)/19619*100</f>
        <v>-6.320403690300219</v>
      </c>
    </row>
    <row r="24" spans="1:6" ht="9" customHeight="1">
      <c r="A24" s="8" t="s">
        <v>16</v>
      </c>
      <c r="B24" s="5">
        <v>44651</v>
      </c>
      <c r="C24" s="5">
        <v>38413</v>
      </c>
      <c r="D24" s="5">
        <v>1249</v>
      </c>
      <c r="E24" s="5">
        <v>2783</v>
      </c>
      <c r="F24" s="13">
        <f>(D24-E24)/45371*100</f>
        <v>-3.3810143042912877</v>
      </c>
    </row>
    <row r="25" spans="1:6" ht="9" customHeight="1">
      <c r="A25" s="8" t="s">
        <v>17</v>
      </c>
      <c r="B25" s="5">
        <v>16678</v>
      </c>
      <c r="C25" s="5">
        <v>15152</v>
      </c>
      <c r="D25" s="5">
        <v>705</v>
      </c>
      <c r="E25" s="5">
        <v>1115</v>
      </c>
      <c r="F25" s="13">
        <f>(D25-E25)/16821*100</f>
        <v>-2.4374294037215383</v>
      </c>
    </row>
    <row r="26" spans="1:6" s="21" customFormat="1" ht="9" customHeight="1">
      <c r="A26" s="18" t="s">
        <v>24</v>
      </c>
      <c r="B26" s="19">
        <v>749378</v>
      </c>
      <c r="C26" s="19">
        <v>631825</v>
      </c>
      <c r="D26" s="19">
        <v>30501</v>
      </c>
      <c r="E26" s="19">
        <v>52267</v>
      </c>
      <c r="F26" s="20">
        <f>(D26-E26)/756898*100</f>
        <v>-2.8756847025623</v>
      </c>
    </row>
    <row r="27" spans="1:6" ht="4.5" customHeight="1">
      <c r="A27" s="10"/>
      <c r="B27" s="11"/>
      <c r="C27" s="11"/>
      <c r="D27" s="11"/>
      <c r="E27" s="11"/>
      <c r="F27" s="14"/>
    </row>
    <row r="28" ht="9" customHeight="1"/>
    <row r="29" spans="1:2" ht="9" customHeight="1">
      <c r="A29" s="7" t="s">
        <v>18</v>
      </c>
      <c r="B29" s="6"/>
    </row>
    <row r="30" ht="9" customHeight="1">
      <c r="A30" s="6" t="s">
        <v>28</v>
      </c>
    </row>
    <row r="31" ht="9" customHeight="1">
      <c r="A31" s="6" t="s">
        <v>19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2005-11-28T15:12:44Z</cp:lastPrinted>
  <dcterms:created xsi:type="dcterms:W3CDTF">1996-11-05T10:16:36Z</dcterms:created>
  <dcterms:modified xsi:type="dcterms:W3CDTF">2008-11-18T14:46:07Z</dcterms:modified>
  <cp:category/>
  <cp:version/>
  <cp:contentType/>
  <cp:contentStatus/>
</cp:coreProperties>
</file>