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/>
  <calcPr fullCalcOnLoad="1"/>
</workbook>
</file>

<file path=xl/sharedStrings.xml><?xml version="1.0" encoding="utf-8"?>
<sst xmlns="http://schemas.openxmlformats.org/spreadsheetml/2006/main" count="124" uniqueCount="68">
  <si>
    <t>UKC2</t>
  </si>
  <si>
    <t>UKK4</t>
  </si>
  <si>
    <t>COD. NUTS2</t>
  </si>
  <si>
    <t>….</t>
  </si>
  <si>
    <t>ITC3</t>
  </si>
  <si>
    <t>ITE1</t>
  </si>
  <si>
    <t>ITE4</t>
  </si>
  <si>
    <t>BE23</t>
  </si>
  <si>
    <t>BE25</t>
  </si>
  <si>
    <t>ES12</t>
  </si>
  <si>
    <t>PRINCIPADO DE ASTURIAS</t>
  </si>
  <si>
    <t>ITD5</t>
  </si>
  <si>
    <t>OSTRA MELLANSVERIGE</t>
  </si>
  <si>
    <t>NORRA MELLANSVERIGE</t>
  </si>
  <si>
    <t>MELLERSTA NORRLAND</t>
  </si>
  <si>
    <t>OVRE NORRLAND</t>
  </si>
  <si>
    <t>SMALAND MED OAMA</t>
  </si>
  <si>
    <t>UKH1</t>
  </si>
  <si>
    <t xml:space="preserve">UKM2 </t>
  </si>
  <si>
    <t xml:space="preserve">UKM3 </t>
  </si>
  <si>
    <t>ITD4</t>
  </si>
  <si>
    <t xml:space="preserve">REGIONE </t>
  </si>
  <si>
    <t xml:space="preserve">PROV. OOST-VLAANDEREN </t>
  </si>
  <si>
    <t xml:space="preserve">PROV. WEST-VLAANDEREN </t>
  </si>
  <si>
    <t>ITF2</t>
  </si>
  <si>
    <t>SE12</t>
  </si>
  <si>
    <t>SE21</t>
  </si>
  <si>
    <t>SE31</t>
  </si>
  <si>
    <t>SE32</t>
  </si>
  <si>
    <t>SE33</t>
  </si>
  <si>
    <t>UKD1</t>
  </si>
  <si>
    <t>UKD4</t>
  </si>
  <si>
    <t>UKE1</t>
  </si>
  <si>
    <t>UKH3</t>
  </si>
  <si>
    <t xml:space="preserve">UKJ2 </t>
  </si>
  <si>
    <t>UKL2</t>
  </si>
  <si>
    <t>UKM5</t>
  </si>
  <si>
    <t>UKM6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</si>
  <si>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</si>
  <si>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</si>
  <si>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</si>
  <si>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t>Sbarco</t>
  </si>
  <si>
    <t>Imbarco</t>
  </si>
  <si>
    <t>Totale</t>
  </si>
  <si>
    <t>LIGURIA</t>
  </si>
  <si>
    <t xml:space="preserve">FRIULI-VENEZIA GIULIA </t>
  </si>
  <si>
    <t>EMILIA-ROMAGNA</t>
  </si>
  <si>
    <t xml:space="preserve">TOSCANA </t>
  </si>
  <si>
    <t>MARCHE</t>
  </si>
  <si>
    <t xml:space="preserve">LAZIO </t>
  </si>
  <si>
    <t>MOLISE</t>
  </si>
  <si>
    <t xml:space="preserve">NORTHUMBERLAND AND TYNE &amp; WEAR </t>
  </si>
  <si>
    <t>CUMBRIA</t>
  </si>
  <si>
    <t>LANCASHIRE</t>
  </si>
  <si>
    <t xml:space="preserve">EAST YORKSHIRE AND NORTHERN LINCOLNSHIRE </t>
  </si>
  <si>
    <t xml:space="preserve">EAST ANGLIA </t>
  </si>
  <si>
    <t xml:space="preserve">ESSEX </t>
  </si>
  <si>
    <t xml:space="preserve">SURREY, EAST AND WEST SUSSEX </t>
  </si>
  <si>
    <t xml:space="preserve">DEVON </t>
  </si>
  <si>
    <t xml:space="preserve">EAST WALES </t>
  </si>
  <si>
    <t xml:space="preserve">EASTERN SCOTLAND </t>
  </si>
  <si>
    <t xml:space="preserve">SOUTH WESTERN SCOTLAND </t>
  </si>
  <si>
    <t xml:space="preserve">NORTH EASTERN SCOTLAND </t>
  </si>
  <si>
    <t xml:space="preserve">HIGLANDS AND ISLANDS </t>
  </si>
  <si>
    <t>ITE3</t>
  </si>
  <si>
    <r>
      <t xml:space="preserve">Tavola 25.22 Trasporti marittimi  - merci e passeggeri (sbarco - imbarco e totale) - Anno 2006 </t>
    </r>
    <r>
      <rPr>
        <i/>
        <sz val="9"/>
        <rFont val="Arial"/>
        <family val="2"/>
      </rPr>
      <t>(migliaia)</t>
    </r>
  </si>
  <si>
    <t>MERCI ( in tonnellate)</t>
  </si>
  <si>
    <t xml:space="preserve">PASSEGGERI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</si>
</sst>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3" fontId="8" fillId="0" borderId="1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 vertical="center"/>
    </xf>
    <xf numFmtId="170" fontId="6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0" fillId="0" borderId="1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SheetLayoutView="75" workbookViewId="0" topLeftCell="A1">
      <selection activeCell="C8" sqref="C8"/>
    </sheetView>
  </sheetViews>
  <sheetFormatPr defaultColWidth="9.140625" defaultRowHeight="12.75"/>
  <cols>
    <col min="1" max="1" width="6.28125" style="2" customWidth="1"/>
    <col min="2" max="2" width="36.421875" style="2" customWidth="1"/>
    <col min="3" max="3" width="10.57421875" style="2" customWidth="1"/>
    <col min="4" max="4" width="9.7109375" style="2" customWidth="1"/>
    <col min="5" max="6" width="10.7109375" style="2" customWidth="1"/>
    <col min="7" max="7" width="10.8515625" style="2" customWidth="1"/>
    <col min="8" max="8" width="10.140625" style="2" customWidth="1"/>
    <col min="9" max="16384" width="9.140625" style="2" customWidth="1"/>
  </cols>
  <sheetData>
    <row r="1" spans="1:8" s="5" customFormat="1" ht="18.75" customHeight="1">
      <c r="A1" s="3" t="s">
        <v>65</v>
      </c>
      <c r="B1" s="3"/>
      <c r="C1" s="4"/>
      <c r="D1" s="4"/>
      <c r="E1" s="4"/>
      <c r="F1" s="4"/>
      <c r="G1" s="4"/>
      <c r="H1" s="4"/>
    </row>
    <row r="3" spans="1:8" s="6" customFormat="1" ht="14.25" customHeight="1">
      <c r="A3" s="27" t="s">
        <v>2</v>
      </c>
      <c r="B3" s="30" t="s">
        <v>21</v>
      </c>
      <c r="C3" s="33" t="s">
        <v>66</v>
      </c>
      <c r="D3" s="34"/>
      <c r="E3" s="34"/>
      <c r="F3" s="33" t="s">
        <v>67</v>
      </c>
      <c r="G3" s="34"/>
      <c r="H3" s="34"/>
    </row>
    <row r="4" spans="1:8" s="6" customFormat="1" ht="14.25" customHeight="1">
      <c r="A4" s="28"/>
      <c r="B4" s="28"/>
      <c r="C4" s="31" t="s">
        <v>41</v>
      </c>
      <c r="D4" s="31" t="s">
        <v>42</v>
      </c>
      <c r="E4" s="31" t="s">
        <v>43</v>
      </c>
      <c r="F4" s="31" t="s">
        <v>41</v>
      </c>
      <c r="G4" s="31" t="s">
        <v>42</v>
      </c>
      <c r="H4" s="31" t="s">
        <v>43</v>
      </c>
    </row>
    <row r="5" spans="1:8" s="8" customFormat="1" ht="3.75" customHeight="1">
      <c r="A5" s="29"/>
      <c r="B5" s="29"/>
      <c r="C5" s="35"/>
      <c r="D5" s="32"/>
      <c r="E5" s="32"/>
      <c r="F5" s="32"/>
      <c r="G5" s="32"/>
      <c r="H5" s="32"/>
    </row>
    <row r="6" spans="1:8" s="8" customFormat="1" ht="9" customHeight="1">
      <c r="A6"/>
      <c r="B6"/>
      <c r="C6" s="21"/>
      <c r="D6" s="22"/>
      <c r="E6" s="22"/>
      <c r="F6" s="22"/>
      <c r="G6" s="22"/>
      <c r="H6" s="22"/>
    </row>
    <row r="7" spans="1:8" s="8" customFormat="1" ht="9" customHeight="1">
      <c r="A7" s="13" t="s">
        <v>7</v>
      </c>
      <c r="B7" s="13" t="s">
        <v>22</v>
      </c>
      <c r="C7" s="23">
        <v>19090.3</v>
      </c>
      <c r="D7" s="23">
        <v>5015.3</v>
      </c>
      <c r="E7" s="23">
        <f>SUM(C7:D7)-0.6</f>
        <v>24105</v>
      </c>
      <c r="F7" s="25" t="s">
        <v>3</v>
      </c>
      <c r="G7" s="25" t="s">
        <v>3</v>
      </c>
      <c r="H7" s="25" t="s">
        <v>3</v>
      </c>
    </row>
    <row r="8" spans="1:8" s="8" customFormat="1" ht="9" customHeight="1">
      <c r="A8" s="13" t="s">
        <v>8</v>
      </c>
      <c r="B8" s="13" t="s">
        <v>23</v>
      </c>
      <c r="C8" s="23">
        <v>20703.8</v>
      </c>
      <c r="D8" s="23">
        <v>19858.7</v>
      </c>
      <c r="E8" s="23">
        <f>SUM(C8:D8)</f>
        <v>40562.5</v>
      </c>
      <c r="F8" s="23">
        <v>374.8</v>
      </c>
      <c r="G8" s="23">
        <v>374.4</v>
      </c>
      <c r="H8" s="23">
        <f>SUM(F8:G8)</f>
        <v>749.2</v>
      </c>
    </row>
    <row r="9" spans="1:8" s="8" customFormat="1" ht="9" customHeight="1">
      <c r="A9" s="13" t="s">
        <v>9</v>
      </c>
      <c r="B9" s="13" t="s">
        <v>10</v>
      </c>
      <c r="C9" s="23">
        <v>21799.3</v>
      </c>
      <c r="D9" s="23">
        <v>4360.9</v>
      </c>
      <c r="E9" s="23">
        <f>SUM(C9:D9)+0.1</f>
        <v>26160.299999999996</v>
      </c>
      <c r="F9" s="25" t="s">
        <v>3</v>
      </c>
      <c r="G9" s="25" t="s">
        <v>3</v>
      </c>
      <c r="H9" s="25" t="s">
        <v>3</v>
      </c>
    </row>
    <row r="10" spans="1:8" s="8" customFormat="1" ht="9" customHeight="1">
      <c r="A10" s="14" t="s">
        <v>4</v>
      </c>
      <c r="B10" s="14" t="s">
        <v>44</v>
      </c>
      <c r="C10" s="24">
        <v>53313.3</v>
      </c>
      <c r="D10" s="24">
        <v>16252.7</v>
      </c>
      <c r="E10" s="24">
        <f>SUM(C10:D10)-0.1</f>
        <v>69565.9</v>
      </c>
      <c r="F10" s="24">
        <v>517.9</v>
      </c>
      <c r="G10" s="24">
        <v>539.7</v>
      </c>
      <c r="H10" s="24">
        <f>SUM(F10:G10)</f>
        <v>1057.6</v>
      </c>
    </row>
    <row r="11" spans="1:8" s="8" customFormat="1" ht="9" customHeight="1">
      <c r="A11" s="13" t="s">
        <v>20</v>
      </c>
      <c r="B11" s="13" t="s">
        <v>45</v>
      </c>
      <c r="C11" s="23">
        <v>44013.2</v>
      </c>
      <c r="D11" s="23">
        <v>4945.7</v>
      </c>
      <c r="E11" s="23">
        <f>SUM(C11:D11)</f>
        <v>48958.899999999994</v>
      </c>
      <c r="F11" s="25" t="s">
        <v>3</v>
      </c>
      <c r="G11" s="25" t="s">
        <v>3</v>
      </c>
      <c r="H11" s="25" t="s">
        <v>3</v>
      </c>
    </row>
    <row r="12" spans="1:8" s="8" customFormat="1" ht="9" customHeight="1">
      <c r="A12" s="13" t="s">
        <v>11</v>
      </c>
      <c r="B12" s="13" t="s">
        <v>46</v>
      </c>
      <c r="C12" s="23">
        <v>23562.1</v>
      </c>
      <c r="D12" s="23">
        <v>2889.4</v>
      </c>
      <c r="E12" s="23">
        <f>SUM(C12:D12)</f>
        <v>26451.5</v>
      </c>
      <c r="F12" s="25" t="s">
        <v>3</v>
      </c>
      <c r="G12" s="25" t="s">
        <v>3</v>
      </c>
      <c r="H12" s="25" t="s">
        <v>3</v>
      </c>
    </row>
    <row r="13" spans="1:8" s="8" customFormat="1" ht="9" customHeight="1">
      <c r="A13" s="13" t="s">
        <v>5</v>
      </c>
      <c r="B13" s="13" t="s">
        <v>47</v>
      </c>
      <c r="C13" s="23">
        <v>24717.8</v>
      </c>
      <c r="D13" s="23">
        <v>11213.7</v>
      </c>
      <c r="E13" s="23">
        <f>SUM(C13:D13)</f>
        <v>35931.5</v>
      </c>
      <c r="F13" s="23">
        <v>3220.9</v>
      </c>
      <c r="G13" s="23">
        <v>3261.7</v>
      </c>
      <c r="H13" s="23">
        <f>SUM(F13:G13)</f>
        <v>6482.6</v>
      </c>
    </row>
    <row r="14" spans="1:8" s="8" customFormat="1" ht="9" customHeight="1">
      <c r="A14" s="13" t="s">
        <v>64</v>
      </c>
      <c r="B14" s="13" t="s">
        <v>48</v>
      </c>
      <c r="C14" s="23">
        <v>6339.7</v>
      </c>
      <c r="D14" s="23">
        <v>2527.2</v>
      </c>
      <c r="E14" s="23">
        <f>SUM(C14:D14)</f>
        <v>8866.9</v>
      </c>
      <c r="F14" s="23">
        <v>745.9</v>
      </c>
      <c r="G14" s="23">
        <v>806.8</v>
      </c>
      <c r="H14" s="23">
        <f>SUM(F14:F14)</f>
        <v>745.9</v>
      </c>
    </row>
    <row r="15" spans="1:8" s="8" customFormat="1" ht="9" customHeight="1">
      <c r="A15" s="13" t="s">
        <v>6</v>
      </c>
      <c r="B15" s="13" t="s">
        <v>49</v>
      </c>
      <c r="C15" s="23">
        <v>10759.9</v>
      </c>
      <c r="D15" s="23">
        <v>2536.2</v>
      </c>
      <c r="E15" s="23">
        <f>SUM(C15:D15)+0</f>
        <v>13296.099999999999</v>
      </c>
      <c r="F15" s="23">
        <v>1024.7</v>
      </c>
      <c r="G15" s="23">
        <v>1019.4</v>
      </c>
      <c r="H15" s="23">
        <f>SUM(F15:G15)</f>
        <v>2044.1</v>
      </c>
    </row>
    <row r="16" spans="1:8" s="8" customFormat="1" ht="9" customHeight="1">
      <c r="A16" s="13" t="s">
        <v>24</v>
      </c>
      <c r="B16" s="13" t="s">
        <v>50</v>
      </c>
      <c r="C16" s="25" t="s">
        <v>3</v>
      </c>
      <c r="D16" s="25" t="s">
        <v>3</v>
      </c>
      <c r="E16" s="25" t="s">
        <v>3</v>
      </c>
      <c r="F16" s="25" t="s">
        <v>3</v>
      </c>
      <c r="G16" s="25" t="s">
        <v>3</v>
      </c>
      <c r="H16" s="25" t="s">
        <v>3</v>
      </c>
    </row>
    <row r="17" spans="1:8" s="9" customFormat="1" ht="9" customHeight="1">
      <c r="A17" s="17" t="s">
        <v>25</v>
      </c>
      <c r="B17" s="17" t="s">
        <v>12</v>
      </c>
      <c r="C17" s="23">
        <v>8825.1</v>
      </c>
      <c r="D17" s="23">
        <v>4706</v>
      </c>
      <c r="E17" s="23">
        <f aca="true" t="shared" si="0" ref="E17:E22">SUM(C17:D17)</f>
        <v>13531.1</v>
      </c>
      <c r="F17" s="25" t="s">
        <v>3</v>
      </c>
      <c r="G17" s="25" t="s">
        <v>3</v>
      </c>
      <c r="H17" s="25" t="s">
        <v>3</v>
      </c>
    </row>
    <row r="18" spans="1:8" s="8" customFormat="1" ht="9" customHeight="1">
      <c r="A18" s="13" t="s">
        <v>26</v>
      </c>
      <c r="B18" s="13" t="s">
        <v>16</v>
      </c>
      <c r="C18" s="23">
        <v>815.1</v>
      </c>
      <c r="D18" s="23">
        <v>4733.3</v>
      </c>
      <c r="E18" s="23">
        <f t="shared" si="0"/>
        <v>5548.400000000001</v>
      </c>
      <c r="F18" s="23">
        <v>931.5</v>
      </c>
      <c r="G18" s="23">
        <v>929.3</v>
      </c>
      <c r="H18" s="23">
        <f>SUM(F18:G18)</f>
        <v>1860.8</v>
      </c>
    </row>
    <row r="19" spans="1:8" s="8" customFormat="1" ht="9" customHeight="1">
      <c r="A19" s="13" t="s">
        <v>27</v>
      </c>
      <c r="B19" s="13" t="s">
        <v>13</v>
      </c>
      <c r="C19" s="23">
        <v>3479.6</v>
      </c>
      <c r="D19" s="23">
        <v>1831.5</v>
      </c>
      <c r="E19" s="23">
        <f t="shared" si="0"/>
        <v>5311.1</v>
      </c>
      <c r="F19" s="25" t="s">
        <v>3</v>
      </c>
      <c r="G19" s="25" t="s">
        <v>3</v>
      </c>
      <c r="H19" s="25" t="s">
        <v>3</v>
      </c>
    </row>
    <row r="20" spans="1:8" s="8" customFormat="1" ht="9" customHeight="1">
      <c r="A20" s="13" t="s">
        <v>28</v>
      </c>
      <c r="B20" s="13" t="s">
        <v>14</v>
      </c>
      <c r="C20" s="23">
        <v>2287.2</v>
      </c>
      <c r="D20" s="23">
        <v>2095.6</v>
      </c>
      <c r="E20" s="23">
        <f t="shared" si="0"/>
        <v>4382.799999999999</v>
      </c>
      <c r="F20" s="25" t="s">
        <v>3</v>
      </c>
      <c r="G20" s="25" t="s">
        <v>3</v>
      </c>
      <c r="H20" s="25" t="s">
        <v>3</v>
      </c>
    </row>
    <row r="21" spans="1:8" s="8" customFormat="1" ht="9" customHeight="1">
      <c r="A21" s="13" t="s">
        <v>29</v>
      </c>
      <c r="B21" s="13" t="s">
        <v>15</v>
      </c>
      <c r="C21" s="23">
        <v>4698.8</v>
      </c>
      <c r="D21" s="23">
        <v>7996.3</v>
      </c>
      <c r="E21" s="23">
        <f t="shared" si="0"/>
        <v>12695.1</v>
      </c>
      <c r="F21" s="25" t="s">
        <v>3</v>
      </c>
      <c r="G21" s="25" t="s">
        <v>3</v>
      </c>
      <c r="H21" s="25" t="s">
        <v>3</v>
      </c>
    </row>
    <row r="22" spans="1:8" s="8" customFormat="1" ht="9" customHeight="1">
      <c r="A22" s="13" t="s">
        <v>0</v>
      </c>
      <c r="B22" s="13" t="s">
        <v>51</v>
      </c>
      <c r="C22" s="23">
        <v>3497</v>
      </c>
      <c r="D22" s="23">
        <v>1484</v>
      </c>
      <c r="E22" s="23">
        <f t="shared" si="0"/>
        <v>4981</v>
      </c>
      <c r="F22" s="23">
        <v>324.3</v>
      </c>
      <c r="G22" s="23">
        <v>323.9</v>
      </c>
      <c r="H22" s="23">
        <f>SUM(F22:G22)</f>
        <v>648.2</v>
      </c>
    </row>
    <row r="23" spans="1:8" s="8" customFormat="1" ht="9" customHeight="1">
      <c r="A23" s="13" t="s">
        <v>30</v>
      </c>
      <c r="B23" s="13" t="s">
        <v>52</v>
      </c>
      <c r="C23" s="25" t="s">
        <v>3</v>
      </c>
      <c r="D23" s="25" t="s">
        <v>3</v>
      </c>
      <c r="E23" s="25" t="s">
        <v>3</v>
      </c>
      <c r="F23" s="25" t="s">
        <v>3</v>
      </c>
      <c r="G23" s="25" t="s">
        <v>3</v>
      </c>
      <c r="H23" s="25" t="s">
        <v>3</v>
      </c>
    </row>
    <row r="24" spans="1:8" s="8" customFormat="1" ht="9" customHeight="1">
      <c r="A24" s="18" t="s">
        <v>31</v>
      </c>
      <c r="B24" s="18" t="s">
        <v>53</v>
      </c>
      <c r="C24" s="23">
        <v>2836.4</v>
      </c>
      <c r="D24" s="23">
        <v>2848</v>
      </c>
      <c r="E24" s="23">
        <f>SUM(C24:D24)-0.1</f>
        <v>5684.299999999999</v>
      </c>
      <c r="F24" s="23">
        <v>175.8</v>
      </c>
      <c r="G24" s="23">
        <v>167.9</v>
      </c>
      <c r="H24" s="23">
        <f>SUM(F24:G24)</f>
        <v>343.70000000000005</v>
      </c>
    </row>
    <row r="25" spans="1:8" s="8" customFormat="1" ht="9" customHeight="1">
      <c r="A25" s="18" t="s">
        <v>32</v>
      </c>
      <c r="B25" s="18" t="s">
        <v>54</v>
      </c>
      <c r="C25" s="23">
        <v>71789.9</v>
      </c>
      <c r="D25" s="23">
        <v>19078.7</v>
      </c>
      <c r="E25" s="23">
        <f>SUM(C25:D25)+0.1</f>
        <v>90868.7</v>
      </c>
      <c r="F25" s="23">
        <v>525.5</v>
      </c>
      <c r="G25" s="23">
        <v>541</v>
      </c>
      <c r="H25" s="23">
        <f>SUM(F25:G25)</f>
        <v>1066.5</v>
      </c>
    </row>
    <row r="26" spans="1:8" s="8" customFormat="1" ht="9" customHeight="1">
      <c r="A26" s="13" t="s">
        <v>17</v>
      </c>
      <c r="B26" s="13" t="s">
        <v>55</v>
      </c>
      <c r="C26" s="23">
        <v>18014.5</v>
      </c>
      <c r="D26" s="23">
        <v>10810</v>
      </c>
      <c r="E26" s="23">
        <f>SUM(C26:D26)</f>
        <v>28824.5</v>
      </c>
      <c r="F26" s="23">
        <v>12.7</v>
      </c>
      <c r="G26" s="23">
        <v>11.3</v>
      </c>
      <c r="H26" s="23">
        <f>SUM(F26:G26)</f>
        <v>24</v>
      </c>
    </row>
    <row r="27" spans="1:8" s="8" customFormat="1" ht="9" customHeight="1">
      <c r="A27" s="13" t="s">
        <v>33</v>
      </c>
      <c r="B27" s="13" t="s">
        <v>56</v>
      </c>
      <c r="C27" s="23">
        <v>2589.8</v>
      </c>
      <c r="D27" s="23">
        <v>1586.1</v>
      </c>
      <c r="E27" s="23">
        <f>SUM(C27:D27)+0.1</f>
        <v>4176</v>
      </c>
      <c r="F27" s="23">
        <v>436.3</v>
      </c>
      <c r="G27" s="23">
        <v>420.6</v>
      </c>
      <c r="H27" s="23">
        <f>SUM(F27:G27)</f>
        <v>856.9000000000001</v>
      </c>
    </row>
    <row r="28" spans="1:8" s="8" customFormat="1" ht="9" customHeight="1">
      <c r="A28" s="13" t="s">
        <v>34</v>
      </c>
      <c r="B28" s="13" t="s">
        <v>57</v>
      </c>
      <c r="C28" s="23">
        <v>2284.8</v>
      </c>
      <c r="D28" s="23">
        <v>558.1</v>
      </c>
      <c r="E28" s="23">
        <f>SUM(C28:D28)</f>
        <v>2842.9</v>
      </c>
      <c r="F28" s="23">
        <v>138.2</v>
      </c>
      <c r="G28" s="23">
        <v>132.2</v>
      </c>
      <c r="H28" s="23">
        <f>SUM(F28:G28)-0.1</f>
        <v>270.29999999999995</v>
      </c>
    </row>
    <row r="29" spans="1:8" s="6" customFormat="1" ht="9" customHeight="1">
      <c r="A29" s="13" t="s">
        <v>1</v>
      </c>
      <c r="B29" s="13" t="s">
        <v>58</v>
      </c>
      <c r="C29" s="23">
        <v>1827.9</v>
      </c>
      <c r="D29" s="23">
        <v>624.1</v>
      </c>
      <c r="E29" s="23">
        <f>SUM(C29:D29)+0.1</f>
        <v>2452.1</v>
      </c>
      <c r="F29" s="23">
        <v>277.7</v>
      </c>
      <c r="G29" s="23">
        <v>286.7</v>
      </c>
      <c r="H29" s="23">
        <f>SUM(F29:G29)-0.1</f>
        <v>564.3</v>
      </c>
    </row>
    <row r="30" spans="1:8" s="6" customFormat="1" ht="9" customHeight="1">
      <c r="A30" s="18" t="s">
        <v>35</v>
      </c>
      <c r="B30" s="18" t="s">
        <v>59</v>
      </c>
      <c r="C30" s="23">
        <v>2286</v>
      </c>
      <c r="D30" s="23">
        <v>587</v>
      </c>
      <c r="E30" s="23">
        <f>SUM(C30:D30)</f>
        <v>2873</v>
      </c>
      <c r="F30" s="25" t="s">
        <v>3</v>
      </c>
      <c r="G30" s="25" t="s">
        <v>3</v>
      </c>
      <c r="H30" s="25" t="s">
        <v>3</v>
      </c>
    </row>
    <row r="31" spans="1:8" s="6" customFormat="1" ht="9" customHeight="1">
      <c r="A31" s="13" t="s">
        <v>18</v>
      </c>
      <c r="B31" s="13" t="s">
        <v>60</v>
      </c>
      <c r="C31" s="23">
        <v>6271.7</v>
      </c>
      <c r="D31" s="23">
        <v>26486.3</v>
      </c>
      <c r="E31" s="23">
        <f>SUM(C31:D31)</f>
        <v>32758</v>
      </c>
      <c r="F31" s="23">
        <v>55.1</v>
      </c>
      <c r="G31" s="23">
        <v>57.1</v>
      </c>
      <c r="H31" s="23">
        <f>SUM(F31:G31)+0.1</f>
        <v>112.3</v>
      </c>
    </row>
    <row r="32" spans="1:8" s="10" customFormat="1" ht="9" customHeight="1">
      <c r="A32" s="13" t="s">
        <v>19</v>
      </c>
      <c r="B32" s="13" t="s">
        <v>61</v>
      </c>
      <c r="C32" s="23">
        <v>13792.5</v>
      </c>
      <c r="D32" s="23">
        <v>5555.5</v>
      </c>
      <c r="E32" s="23">
        <f>SUM(C32:D32)</f>
        <v>19348</v>
      </c>
      <c r="F32" s="25">
        <v>1000.4</v>
      </c>
      <c r="G32" s="25">
        <v>1015.1</v>
      </c>
      <c r="H32" s="23">
        <f>SUM(F32:G32)</f>
        <v>2015.5</v>
      </c>
    </row>
    <row r="33" spans="1:8" s="6" customFormat="1" ht="9" customHeight="1">
      <c r="A33" s="18" t="s">
        <v>36</v>
      </c>
      <c r="B33" s="18" t="s">
        <v>62</v>
      </c>
      <c r="C33" s="23">
        <v>3053.4</v>
      </c>
      <c r="D33" s="23">
        <v>2556.4</v>
      </c>
      <c r="E33" s="23">
        <f>SUM(C33:D33)</f>
        <v>5609.8</v>
      </c>
      <c r="F33" s="25" t="s">
        <v>3</v>
      </c>
      <c r="G33" s="25" t="s">
        <v>3</v>
      </c>
      <c r="H33" s="25" t="s">
        <v>3</v>
      </c>
    </row>
    <row r="34" spans="1:8" s="6" customFormat="1" ht="9" customHeight="1">
      <c r="A34" s="13" t="s">
        <v>37</v>
      </c>
      <c r="B34" s="13" t="s">
        <v>63</v>
      </c>
      <c r="C34" s="23">
        <v>9470.6</v>
      </c>
      <c r="D34" s="23">
        <v>30435.1</v>
      </c>
      <c r="E34" s="23">
        <f>SUM(C34:D34)</f>
        <v>39905.7</v>
      </c>
      <c r="F34" s="23">
        <v>5.5</v>
      </c>
      <c r="G34" s="23">
        <v>5.1</v>
      </c>
      <c r="H34" s="23">
        <f>SUM(F34:G34)+0.1</f>
        <v>10.7</v>
      </c>
    </row>
    <row r="35" spans="1:8" s="6" customFormat="1" ht="9" customHeight="1">
      <c r="A35" s="15"/>
      <c r="B35" s="15" t="s">
        <v>38</v>
      </c>
      <c r="C35" s="26" t="s">
        <v>3</v>
      </c>
      <c r="D35" s="26" t="s">
        <v>3</v>
      </c>
      <c r="E35" s="26" t="s">
        <v>3</v>
      </c>
      <c r="F35" s="26" t="s">
        <v>3</v>
      </c>
      <c r="G35" s="26" t="s">
        <v>3</v>
      </c>
      <c r="H35" s="26" t="s">
        <v>3</v>
      </c>
    </row>
    <row r="36" spans="1:8" s="6" customFormat="1" ht="9" customHeight="1">
      <c r="A36" s="16"/>
      <c r="B36" s="16" t="s">
        <v>39</v>
      </c>
      <c r="C36" s="12" t="s">
        <v>3</v>
      </c>
      <c r="D36" s="12" t="s">
        <v>3</v>
      </c>
      <c r="E36" s="12" t="s">
        <v>3</v>
      </c>
      <c r="F36" s="12" t="s">
        <v>3</v>
      </c>
      <c r="G36" s="12" t="s">
        <v>3</v>
      </c>
      <c r="H36" s="12" t="s">
        <v>3</v>
      </c>
    </row>
    <row r="37" spans="1:2" s="6" customFormat="1" ht="12" customHeight="1">
      <c r="A37" s="19"/>
      <c r="B37" s="19"/>
    </row>
    <row r="38" spans="1:8" s="11" customFormat="1" ht="12" customHeight="1">
      <c r="A38" s="20" t="s">
        <v>40</v>
      </c>
      <c r="B38" s="19"/>
      <c r="C38" s="6"/>
      <c r="D38" s="6"/>
      <c r="E38" s="6"/>
      <c r="F38" s="6"/>
      <c r="G38" s="6"/>
      <c r="H38" s="6"/>
    </row>
    <row r="39" spans="1:8" s="1" customFormat="1" ht="9" customHeight="1">
      <c r="A39" s="7"/>
      <c r="B39" s="6"/>
      <c r="C39" s="2"/>
      <c r="D39" s="2"/>
      <c r="E39" s="2"/>
      <c r="F39" s="2"/>
      <c r="G39" s="2"/>
      <c r="H39" s="2"/>
    </row>
    <row r="40" spans="1:2" s="1" customFormat="1" ht="9" customHeight="1">
      <c r="A40" s="7"/>
      <c r="B40" s="6"/>
    </row>
    <row r="41" spans="3:8" s="1" customFormat="1" ht="15">
      <c r="C41" s="2"/>
      <c r="D41" s="2"/>
      <c r="E41" s="2"/>
      <c r="F41" s="2"/>
      <c r="G41" s="2"/>
      <c r="H41" s="2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="1" customFormat="1" ht="15"/>
    <row r="44" spans="3:8" ht="15">
      <c r="C44" s="1"/>
      <c r="D44" s="1"/>
      <c r="E44" s="1"/>
      <c r="F44" s="1"/>
      <c r="G44" s="1"/>
      <c r="H44" s="1"/>
    </row>
    <row r="45" spans="3:8" s="1" customFormat="1" ht="15">
      <c r="C45" s="2"/>
      <c r="D45" s="2"/>
      <c r="E45" s="2"/>
      <c r="F45" s="2"/>
      <c r="G45" s="2"/>
      <c r="H45" s="2"/>
    </row>
    <row r="46" spans="1:8" s="1" customFormat="1" ht="15">
      <c r="A46" s="2"/>
      <c r="B46" s="2"/>
      <c r="C46" s="2"/>
      <c r="D46" s="2"/>
      <c r="E46" s="2"/>
      <c r="F46" s="2"/>
      <c r="G46" s="2"/>
      <c r="H46" s="2"/>
    </row>
    <row r="47" spans="3:8" s="1" customFormat="1" ht="15">
      <c r="C47" s="2"/>
      <c r="D47" s="2"/>
      <c r="E47" s="2"/>
      <c r="F47" s="2"/>
      <c r="G47" s="2"/>
      <c r="H47" s="2"/>
    </row>
    <row r="48" spans="1:2" ht="15">
      <c r="A48" s="1"/>
      <c r="B48" s="1"/>
    </row>
    <row r="49" spans="1:2" ht="15">
      <c r="A49" s="1"/>
      <c r="B49" s="1"/>
    </row>
  </sheetData>
  <mergeCells count="10">
    <mergeCell ref="A3:A5"/>
    <mergeCell ref="B3:B5"/>
    <mergeCell ref="H4:H5"/>
    <mergeCell ref="C3:E3"/>
    <mergeCell ref="F3:H3"/>
    <mergeCell ref="C4:C5"/>
    <mergeCell ref="D4:D5"/>
    <mergeCell ref="E4:E5"/>
    <mergeCell ref="F4:F5"/>
    <mergeCell ref="G4:G5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2008-10-22T12:36:53Z</cp:lastPrinted>
  <dcterms:created xsi:type="dcterms:W3CDTF">2002-06-21T13:42:56Z</dcterms:created>
  <dcterms:modified xsi:type="dcterms:W3CDTF">2008-11-11T14:56:49Z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