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<sst xmlns="http://schemas.openxmlformats.org/spreadsheetml/2006/main" count="65" uniqueCount="54">
  <si>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</si>
  <si>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</si>
  <si>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</si>
  <si>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</si>
  <si>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</si>
  <si>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</si>
  <si>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</si>
  <si>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</si>
  <si>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</si>
  <si>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</si>
  <si>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</si>
  <si>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</si>
  <si>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</si>
  <si>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</si>
  <si>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</si>
  <si>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</si>
  <si>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</si>
  <si>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</si>
  <si>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</si>
  <si>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</si>
  <si>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</si>
  <si>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</si>
  <si>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</si>
  <si>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</si>
  <si>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</si>
  <si>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</si>
  <si>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</si>
  <si>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</si>
  <si>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</si>
  <si>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</si>
  <si>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</si>
  <si>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</si>
  <si>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</si>
  <si>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</si>
  <si>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</si>
  <si>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</si>
  <si>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</si>
  <si>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</si>
  <si>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</si>
  <si>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</si>
  <si>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</si>
  <si>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</si>
  <si>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</si>
  <si>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>Estonia</t>
  </si>
  <si>
    <t>Lettonia</t>
  </si>
  <si>
    <t>Lituania</t>
  </si>
  <si>
    <t>Malta</t>
  </si>
  <si>
    <t>Cipro</t>
  </si>
  <si>
    <t>….</t>
  </si>
  <si>
    <t>UNIONE EUROPEA (U.E. 25)</t>
  </si>
  <si>
    <t>Tavola 17.19.1 Arrivi stranieri negli esercizi alberghieri per paese di provenienza e provincia - Anno 2008</t>
  </si>
  <si>
    <t>Romania</t>
  </si>
  <si>
    <t>Bulgaria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</si>
  <si>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Polonia,Bulgaria, Romania, Malta e Cipro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</si>
</sst>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22.5" style="0" customWidth="1"/>
    <col min="2" max="4" width="8.83203125" style="5" customWidth="1"/>
    <col min="5" max="5" width="1.3359375" style="0" customWidth="1"/>
    <col min="6" max="10" width="8.83203125" style="0" customWidth="1"/>
  </cols>
  <sheetData>
    <row r="2" spans="1:10" ht="12.75">
      <c r="A2" s="1" t="s">
        <v>50</v>
      </c>
      <c r="B2" s="2"/>
      <c r="C2" s="2"/>
      <c r="D2" s="2"/>
      <c r="E2" s="2"/>
      <c r="F2" s="2"/>
      <c r="G2" s="3"/>
      <c r="H2" s="2"/>
      <c r="I2" s="2"/>
      <c r="J2" s="2"/>
    </row>
    <row r="3" spans="1:10" s="8" customFormat="1" ht="12" customHeight="1">
      <c r="A3" s="6"/>
      <c r="B3" s="6"/>
      <c r="C3" s="6"/>
      <c r="D3" s="6"/>
      <c r="E3" s="6"/>
      <c r="F3" s="6"/>
      <c r="G3" s="7"/>
      <c r="H3" s="6"/>
      <c r="I3" s="6"/>
      <c r="J3" s="6"/>
    </row>
    <row r="4" spans="1:10" s="8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9"/>
    </row>
    <row r="5" spans="1:10" s="8" customFormat="1" ht="12" customHeight="1">
      <c r="A5" s="11" t="s">
        <v>42</v>
      </c>
      <c r="B5" s="12">
        <v>2005</v>
      </c>
      <c r="C5" s="12">
        <v>2006</v>
      </c>
      <c r="D5" s="12">
        <v>2007</v>
      </c>
      <c r="E5" s="11"/>
      <c r="F5" s="30">
        <v>2008</v>
      </c>
      <c r="G5" s="31"/>
      <c r="H5" s="31"/>
      <c r="I5" s="31"/>
      <c r="J5" s="31"/>
    </row>
    <row r="6" spans="2:10" s="8" customFormat="1" ht="12" customHeight="1">
      <c r="B6" s="6"/>
      <c r="C6" s="6"/>
      <c r="D6" s="6"/>
      <c r="E6" s="11"/>
      <c r="F6" s="12" t="s">
        <v>0</v>
      </c>
      <c r="G6" s="13" t="s">
        <v>1</v>
      </c>
      <c r="H6" s="12" t="s">
        <v>2</v>
      </c>
      <c r="I6" s="12" t="s">
        <v>3</v>
      </c>
      <c r="J6" s="14" t="s">
        <v>4</v>
      </c>
    </row>
    <row r="7" spans="1:10" s="8" customFormat="1" ht="12" customHeight="1">
      <c r="A7" s="15"/>
      <c r="B7" s="15"/>
      <c r="C7" s="15"/>
      <c r="D7" s="15"/>
      <c r="E7" s="15"/>
      <c r="F7" s="15"/>
      <c r="G7" s="16"/>
      <c r="H7" s="17"/>
      <c r="I7" s="15"/>
      <c r="J7" s="15"/>
    </row>
    <row r="8" spans="1:10" s="8" customFormat="1" ht="12" customHeight="1">
      <c r="A8" s="11"/>
      <c r="B8" s="6"/>
      <c r="C8" s="6"/>
      <c r="D8" s="6"/>
      <c r="E8" s="11"/>
      <c r="F8" s="11"/>
      <c r="G8" s="18"/>
      <c r="H8" s="11"/>
      <c r="I8" s="11"/>
      <c r="J8" s="11"/>
    </row>
    <row r="9" spans="1:10" s="8" customFormat="1" ht="12" customHeight="1">
      <c r="A9" s="4" t="s">
        <v>49</v>
      </c>
      <c r="B9" s="6"/>
      <c r="C9" s="6"/>
      <c r="D9" s="6"/>
      <c r="E9" s="11"/>
      <c r="F9" s="11"/>
      <c r="G9" s="18"/>
      <c r="H9" s="11"/>
      <c r="I9" s="11"/>
      <c r="J9" s="11"/>
    </row>
    <row r="10" spans="1:10" s="8" customFormat="1" ht="12" customHeight="1">
      <c r="A10" s="19" t="s">
        <v>5</v>
      </c>
      <c r="B10" s="7">
        <v>5038</v>
      </c>
      <c r="C10" s="7">
        <v>5050</v>
      </c>
      <c r="D10" s="7">
        <v>5627</v>
      </c>
      <c r="E10" s="7"/>
      <c r="F10" s="7">
        <v>1215</v>
      </c>
      <c r="G10" s="7">
        <v>1241</v>
      </c>
      <c r="H10" s="7">
        <v>3743</v>
      </c>
      <c r="I10" s="7">
        <v>999</v>
      </c>
      <c r="J10" s="20">
        <f aca="true" t="shared" si="0" ref="J10:J33">+F10+G10+H10+I10</f>
        <v>7198</v>
      </c>
    </row>
    <row r="11" spans="1:10" s="8" customFormat="1" ht="12" customHeight="1">
      <c r="A11" s="19" t="s">
        <v>6</v>
      </c>
      <c r="B11" s="7">
        <v>16145</v>
      </c>
      <c r="C11" s="7">
        <v>19462</v>
      </c>
      <c r="D11" s="7">
        <v>19838</v>
      </c>
      <c r="E11" s="7"/>
      <c r="F11" s="7">
        <v>5035</v>
      </c>
      <c r="G11" s="7">
        <v>5086</v>
      </c>
      <c r="H11" s="7">
        <v>7805</v>
      </c>
      <c r="I11" s="7">
        <v>4357</v>
      </c>
      <c r="J11" s="20">
        <f t="shared" si="0"/>
        <v>22283</v>
      </c>
    </row>
    <row r="12" spans="1:10" s="8" customFormat="1" ht="12" customHeight="1">
      <c r="A12" s="19" t="s">
        <v>7</v>
      </c>
      <c r="B12" s="7">
        <v>9533</v>
      </c>
      <c r="C12" s="7">
        <v>10593</v>
      </c>
      <c r="D12" s="7">
        <v>11209</v>
      </c>
      <c r="E12" s="7"/>
      <c r="F12" s="7">
        <v>2530</v>
      </c>
      <c r="G12" s="7">
        <v>3206</v>
      </c>
      <c r="H12" s="7">
        <v>5865</v>
      </c>
      <c r="I12" s="7">
        <v>1970</v>
      </c>
      <c r="J12" s="20">
        <f t="shared" si="0"/>
        <v>13571</v>
      </c>
    </row>
    <row r="13" spans="1:10" s="8" customFormat="1" ht="12" customHeight="1">
      <c r="A13" s="19" t="s">
        <v>8</v>
      </c>
      <c r="B13" s="7">
        <v>5774</v>
      </c>
      <c r="C13" s="7">
        <v>5624</v>
      </c>
      <c r="D13" s="7">
        <v>5158</v>
      </c>
      <c r="E13" s="7"/>
      <c r="F13" s="7">
        <v>1176</v>
      </c>
      <c r="G13" s="7">
        <v>790</v>
      </c>
      <c r="H13" s="7">
        <v>3288</v>
      </c>
      <c r="I13" s="7">
        <v>1366</v>
      </c>
      <c r="J13" s="20">
        <f t="shared" si="0"/>
        <v>6620</v>
      </c>
    </row>
    <row r="14" spans="1:10" s="8" customFormat="1" ht="12" customHeight="1">
      <c r="A14" s="19" t="s">
        <v>9</v>
      </c>
      <c r="B14" s="7">
        <v>61054</v>
      </c>
      <c r="C14" s="7">
        <v>63784</v>
      </c>
      <c r="D14" s="7">
        <v>66910</v>
      </c>
      <c r="E14" s="7"/>
      <c r="F14" s="7">
        <v>18358</v>
      </c>
      <c r="G14" s="7">
        <v>5420</v>
      </c>
      <c r="H14" s="7">
        <v>34570</v>
      </c>
      <c r="I14" s="7">
        <v>9969</v>
      </c>
      <c r="J14" s="20">
        <f t="shared" si="0"/>
        <v>68317</v>
      </c>
    </row>
    <row r="15" spans="1:10" s="8" customFormat="1" ht="12" customHeight="1">
      <c r="A15" s="19" t="s">
        <v>10</v>
      </c>
      <c r="B15" s="7">
        <v>32942</v>
      </c>
      <c r="C15" s="7">
        <v>34543</v>
      </c>
      <c r="D15" s="7">
        <v>35204</v>
      </c>
      <c r="E15" s="7"/>
      <c r="F15" s="7">
        <v>9568</v>
      </c>
      <c r="G15" s="7">
        <v>9150</v>
      </c>
      <c r="H15" s="7">
        <v>16179</v>
      </c>
      <c r="I15" s="7">
        <v>6634</v>
      </c>
      <c r="J15" s="20">
        <f t="shared" si="0"/>
        <v>41531</v>
      </c>
    </row>
    <row r="16" spans="1:10" s="8" customFormat="1" ht="12" customHeight="1">
      <c r="A16" s="19" t="s">
        <v>11</v>
      </c>
      <c r="B16" s="7">
        <v>16516</v>
      </c>
      <c r="C16" s="7">
        <v>18225</v>
      </c>
      <c r="D16" s="7">
        <v>18555</v>
      </c>
      <c r="E16" s="7"/>
      <c r="F16" s="7">
        <v>5005</v>
      </c>
      <c r="G16" s="7">
        <v>3426</v>
      </c>
      <c r="H16" s="7">
        <v>9550</v>
      </c>
      <c r="I16" s="7">
        <v>2711</v>
      </c>
      <c r="J16" s="20">
        <f t="shared" si="0"/>
        <v>20692</v>
      </c>
    </row>
    <row r="17" spans="1:10" s="8" customFormat="1" ht="12" customHeight="1">
      <c r="A17" s="21" t="s">
        <v>12</v>
      </c>
      <c r="B17" s="7">
        <v>1255</v>
      </c>
      <c r="C17" s="7">
        <v>1379</v>
      </c>
      <c r="D17" s="7">
        <v>1463</v>
      </c>
      <c r="E17" s="7"/>
      <c r="F17" s="7">
        <v>257</v>
      </c>
      <c r="G17" s="7">
        <v>326</v>
      </c>
      <c r="H17" s="7">
        <v>682</v>
      </c>
      <c r="I17" s="7">
        <v>200</v>
      </c>
      <c r="J17" s="20">
        <f t="shared" si="0"/>
        <v>1465</v>
      </c>
    </row>
    <row r="18" spans="1:10" s="8" customFormat="1" ht="12" customHeight="1">
      <c r="A18" s="21" t="s">
        <v>13</v>
      </c>
      <c r="B18" s="7">
        <v>167042</v>
      </c>
      <c r="C18" s="7">
        <v>176085</v>
      </c>
      <c r="D18" s="7">
        <v>162623</v>
      </c>
      <c r="E18" s="7"/>
      <c r="F18" s="7">
        <v>42909</v>
      </c>
      <c r="G18" s="7">
        <v>59431</v>
      </c>
      <c r="H18" s="7">
        <v>50462</v>
      </c>
      <c r="I18" s="7">
        <v>16624</v>
      </c>
      <c r="J18" s="20">
        <f t="shared" si="0"/>
        <v>169426</v>
      </c>
    </row>
    <row r="19" spans="1:10" s="8" customFormat="1" ht="12" customHeight="1">
      <c r="A19" s="21" t="s">
        <v>14</v>
      </c>
      <c r="B19" s="7">
        <v>120932</v>
      </c>
      <c r="C19" s="7">
        <v>125183</v>
      </c>
      <c r="D19" s="7">
        <v>131033</v>
      </c>
      <c r="E19" s="7"/>
      <c r="F19" s="7">
        <v>37972</v>
      </c>
      <c r="G19" s="7">
        <v>21036</v>
      </c>
      <c r="H19" s="7">
        <v>61056</v>
      </c>
      <c r="I19" s="7">
        <v>17312</v>
      </c>
      <c r="J19" s="20">
        <f t="shared" si="0"/>
        <v>137376</v>
      </c>
    </row>
    <row r="20" spans="1:10" s="8" customFormat="1" ht="12" customHeight="1">
      <c r="A20" s="21" t="s">
        <v>15</v>
      </c>
      <c r="B20" s="7">
        <v>31670</v>
      </c>
      <c r="C20" s="7">
        <v>27780</v>
      </c>
      <c r="D20" s="7">
        <v>28815</v>
      </c>
      <c r="E20" s="7"/>
      <c r="F20" s="7">
        <v>8761</v>
      </c>
      <c r="G20" s="7">
        <v>6179</v>
      </c>
      <c r="H20" s="7">
        <v>8621</v>
      </c>
      <c r="I20" s="7">
        <v>4266</v>
      </c>
      <c r="J20" s="20">
        <f t="shared" si="0"/>
        <v>27827</v>
      </c>
    </row>
    <row r="21" spans="1:10" s="8" customFormat="1" ht="12" customHeight="1">
      <c r="A21" s="21" t="s">
        <v>43</v>
      </c>
      <c r="B21" s="29" t="s">
        <v>48</v>
      </c>
      <c r="C21" s="29">
        <v>604</v>
      </c>
      <c r="D21" s="29">
        <v>674</v>
      </c>
      <c r="E21" s="7"/>
      <c r="F21" s="29">
        <v>4</v>
      </c>
      <c r="G21" s="7">
        <v>104</v>
      </c>
      <c r="H21" s="7">
        <v>616</v>
      </c>
      <c r="I21" s="7">
        <v>97</v>
      </c>
      <c r="J21" s="20">
        <f>SUM(G21:I21)</f>
        <v>817</v>
      </c>
    </row>
    <row r="22" spans="1:10" s="8" customFormat="1" ht="12" customHeight="1">
      <c r="A22" s="21" t="s">
        <v>44</v>
      </c>
      <c r="B22" s="29" t="s">
        <v>48</v>
      </c>
      <c r="C22" s="29">
        <v>442</v>
      </c>
      <c r="D22" s="29">
        <v>620</v>
      </c>
      <c r="E22" s="7"/>
      <c r="F22" s="29">
        <v>7</v>
      </c>
      <c r="G22" s="7">
        <v>214</v>
      </c>
      <c r="H22" s="7">
        <v>763</v>
      </c>
      <c r="I22" s="7">
        <v>166</v>
      </c>
      <c r="J22" s="20">
        <f>SUM(G22:I22)</f>
        <v>1143</v>
      </c>
    </row>
    <row r="23" spans="1:10" s="8" customFormat="1" ht="12" customHeight="1">
      <c r="A23" s="21" t="s">
        <v>45</v>
      </c>
      <c r="B23" s="29" t="s">
        <v>48</v>
      </c>
      <c r="C23" s="29">
        <v>1422</v>
      </c>
      <c r="D23" s="29">
        <v>1560</v>
      </c>
      <c r="E23" s="7"/>
      <c r="F23" s="29">
        <v>2</v>
      </c>
      <c r="G23" s="7">
        <v>544</v>
      </c>
      <c r="H23" s="7">
        <v>1371</v>
      </c>
      <c r="I23" s="7">
        <v>179</v>
      </c>
      <c r="J23" s="20">
        <f>SUM(G23:I23)</f>
        <v>2094</v>
      </c>
    </row>
    <row r="24" spans="1:10" s="8" customFormat="1" ht="12" customHeight="1">
      <c r="A24" s="21" t="s">
        <v>24</v>
      </c>
      <c r="B24" s="7">
        <v>7730</v>
      </c>
      <c r="C24" s="7">
        <v>8690</v>
      </c>
      <c r="D24" s="7">
        <v>9940</v>
      </c>
      <c r="E24" s="7"/>
      <c r="F24" s="7">
        <v>2885</v>
      </c>
      <c r="G24" s="7">
        <v>2827</v>
      </c>
      <c r="H24" s="7">
        <v>4762</v>
      </c>
      <c r="I24" s="7">
        <v>909</v>
      </c>
      <c r="J24" s="20">
        <f aca="true" t="shared" si="1" ref="J24:J30">+F24+G24+H24+I24</f>
        <v>11383</v>
      </c>
    </row>
    <row r="25" spans="1:10" s="8" customFormat="1" ht="12" customHeight="1">
      <c r="A25" s="21" t="s">
        <v>25</v>
      </c>
      <c r="B25" s="7">
        <v>2870</v>
      </c>
      <c r="C25" s="7">
        <v>3234</v>
      </c>
      <c r="D25" s="7">
        <v>4068</v>
      </c>
      <c r="E25" s="7"/>
      <c r="F25" s="7">
        <v>817</v>
      </c>
      <c r="G25" s="7">
        <v>1135</v>
      </c>
      <c r="H25" s="7">
        <v>2260</v>
      </c>
      <c r="I25" s="7">
        <v>395</v>
      </c>
      <c r="J25" s="20">
        <f t="shared" si="1"/>
        <v>4607</v>
      </c>
    </row>
    <row r="26" spans="1:10" s="8" customFormat="1" ht="12" customHeight="1">
      <c r="A26" s="21" t="s">
        <v>26</v>
      </c>
      <c r="B26" s="7">
        <v>645</v>
      </c>
      <c r="C26" s="7">
        <v>734</v>
      </c>
      <c r="D26" s="7">
        <v>1182</v>
      </c>
      <c r="E26" s="7"/>
      <c r="F26" s="7">
        <v>113</v>
      </c>
      <c r="G26" s="7">
        <v>312</v>
      </c>
      <c r="H26" s="7">
        <v>581</v>
      </c>
      <c r="I26" s="7">
        <v>68</v>
      </c>
      <c r="J26" s="20">
        <f t="shared" si="1"/>
        <v>1074</v>
      </c>
    </row>
    <row r="27" spans="1:12" s="8" customFormat="1" ht="12" customHeight="1">
      <c r="A27" s="21" t="s">
        <v>27</v>
      </c>
      <c r="B27" s="7">
        <v>6264</v>
      </c>
      <c r="C27" s="7">
        <v>7086</v>
      </c>
      <c r="D27" s="7">
        <v>7219</v>
      </c>
      <c r="E27" s="7"/>
      <c r="F27" s="7">
        <v>3544</v>
      </c>
      <c r="G27" s="7">
        <v>2714</v>
      </c>
      <c r="H27" s="7">
        <v>2595</v>
      </c>
      <c r="I27" s="7">
        <v>546</v>
      </c>
      <c r="J27" s="20">
        <f t="shared" si="1"/>
        <v>9399</v>
      </c>
      <c r="L27" s="27"/>
    </row>
    <row r="28" spans="1:12" s="8" customFormat="1" ht="12" customHeight="1">
      <c r="A28" s="21" t="s">
        <v>51</v>
      </c>
      <c r="B28" s="29" t="s">
        <v>48</v>
      </c>
      <c r="C28" s="29" t="s">
        <v>48</v>
      </c>
      <c r="D28" s="7">
        <v>16947</v>
      </c>
      <c r="E28" s="7"/>
      <c r="F28" s="7">
        <v>195</v>
      </c>
      <c r="G28" s="7">
        <v>4895</v>
      </c>
      <c r="H28" s="7">
        <v>10453</v>
      </c>
      <c r="I28" s="7">
        <v>1581</v>
      </c>
      <c r="J28" s="20">
        <f t="shared" si="1"/>
        <v>17124</v>
      </c>
      <c r="L28" s="27"/>
    </row>
    <row r="29" spans="1:10" s="8" customFormat="1" ht="12" customHeight="1">
      <c r="A29" s="21" t="s">
        <v>29</v>
      </c>
      <c r="B29" s="7">
        <v>2493</v>
      </c>
      <c r="C29" s="7">
        <v>4717</v>
      </c>
      <c r="D29" s="7">
        <v>6443</v>
      </c>
      <c r="E29" s="7"/>
      <c r="F29" s="7">
        <v>3927</v>
      </c>
      <c r="G29" s="7">
        <v>2175</v>
      </c>
      <c r="H29" s="7">
        <v>1636</v>
      </c>
      <c r="I29" s="7">
        <v>853</v>
      </c>
      <c r="J29" s="20">
        <f t="shared" si="1"/>
        <v>8591</v>
      </c>
    </row>
    <row r="30" spans="1:10" s="8" customFormat="1" ht="12" customHeight="1">
      <c r="A30" s="21" t="s">
        <v>52</v>
      </c>
      <c r="B30" s="29" t="s">
        <v>48</v>
      </c>
      <c r="C30" s="29" t="s">
        <v>48</v>
      </c>
      <c r="D30" s="7">
        <v>2999</v>
      </c>
      <c r="E30" s="7"/>
      <c r="F30" s="7">
        <v>14</v>
      </c>
      <c r="G30" s="7">
        <v>1490</v>
      </c>
      <c r="H30" s="7">
        <v>2434</v>
      </c>
      <c r="I30" s="7">
        <v>406</v>
      </c>
      <c r="J30" s="20">
        <f t="shared" si="1"/>
        <v>4344</v>
      </c>
    </row>
    <row r="31" spans="1:10" s="8" customFormat="1" ht="12" customHeight="1">
      <c r="A31" s="21" t="s">
        <v>16</v>
      </c>
      <c r="B31" s="7">
        <v>32136</v>
      </c>
      <c r="C31" s="7">
        <v>35697</v>
      </c>
      <c r="D31" s="7">
        <v>35112</v>
      </c>
      <c r="E31" s="7"/>
      <c r="F31" s="7">
        <v>7947</v>
      </c>
      <c r="G31" s="7">
        <v>3970</v>
      </c>
      <c r="H31" s="7">
        <v>18687</v>
      </c>
      <c r="I31" s="7">
        <v>2755</v>
      </c>
      <c r="J31" s="20">
        <f t="shared" si="0"/>
        <v>33359</v>
      </c>
    </row>
    <row r="32" spans="1:10" s="8" customFormat="1" ht="12" customHeight="1">
      <c r="A32" s="21" t="s">
        <v>17</v>
      </c>
      <c r="B32" s="7">
        <v>4659</v>
      </c>
      <c r="C32" s="7">
        <v>4550</v>
      </c>
      <c r="D32" s="7">
        <v>4631</v>
      </c>
      <c r="E32" s="7"/>
      <c r="F32" s="7">
        <v>796</v>
      </c>
      <c r="G32" s="7">
        <v>613</v>
      </c>
      <c r="H32" s="7">
        <v>2795</v>
      </c>
      <c r="I32" s="7">
        <v>470</v>
      </c>
      <c r="J32" s="20">
        <f t="shared" si="0"/>
        <v>4674</v>
      </c>
    </row>
    <row r="33" spans="1:10" s="8" customFormat="1" ht="12" customHeight="1">
      <c r="A33" s="21" t="s">
        <v>18</v>
      </c>
      <c r="B33" s="7">
        <v>5814</v>
      </c>
      <c r="C33" s="7">
        <v>7235</v>
      </c>
      <c r="D33" s="7">
        <v>8140</v>
      </c>
      <c r="E33" s="7"/>
      <c r="F33" s="7">
        <v>1196</v>
      </c>
      <c r="G33" s="7">
        <v>562</v>
      </c>
      <c r="H33" s="7">
        <v>6869</v>
      </c>
      <c r="I33" s="7">
        <v>659</v>
      </c>
      <c r="J33" s="20">
        <f t="shared" si="0"/>
        <v>9286</v>
      </c>
    </row>
    <row r="34" spans="1:10" s="8" customFormat="1" ht="12" customHeight="1">
      <c r="A34" s="21" t="s">
        <v>46</v>
      </c>
      <c r="B34" s="29" t="s">
        <v>48</v>
      </c>
      <c r="C34" s="29">
        <v>605</v>
      </c>
      <c r="D34" s="29">
        <v>822</v>
      </c>
      <c r="E34" s="7"/>
      <c r="F34" s="29">
        <v>4</v>
      </c>
      <c r="G34" s="7">
        <v>76</v>
      </c>
      <c r="H34" s="7">
        <v>642</v>
      </c>
      <c r="I34" s="7">
        <v>123</v>
      </c>
      <c r="J34" s="20">
        <f>SUM(G34:I34)</f>
        <v>841</v>
      </c>
    </row>
    <row r="35" spans="1:10" s="8" customFormat="1" ht="12" customHeight="1">
      <c r="A35" s="21" t="s">
        <v>47</v>
      </c>
      <c r="B35" s="29" t="s">
        <v>48</v>
      </c>
      <c r="C35" s="29">
        <v>196</v>
      </c>
      <c r="D35" s="29">
        <v>234</v>
      </c>
      <c r="E35" s="7"/>
      <c r="F35" s="29" t="s">
        <v>48</v>
      </c>
      <c r="G35" s="7">
        <v>3</v>
      </c>
      <c r="H35" s="7">
        <v>454</v>
      </c>
      <c r="I35" s="7">
        <v>32</v>
      </c>
      <c r="J35" s="20">
        <f>SUM(G35:I35)</f>
        <v>489</v>
      </c>
    </row>
    <row r="36" spans="1:10" s="8" customFormat="1" ht="12" customHeight="1">
      <c r="A36" s="22" t="s">
        <v>19</v>
      </c>
      <c r="B36" s="20">
        <f>SUM(B10:B20,B24:B33)</f>
        <v>530512</v>
      </c>
      <c r="C36" s="20">
        <v>562920</v>
      </c>
      <c r="D36" s="20">
        <f>SUM(D10:D35)</f>
        <v>587026</v>
      </c>
      <c r="E36" s="20"/>
      <c r="F36" s="20">
        <f>SUM(F10:F20,F24:F33)</f>
        <v>154220</v>
      </c>
      <c r="G36" s="20">
        <f>SUM(G10:G35)</f>
        <v>136925</v>
      </c>
      <c r="H36" s="20">
        <f>SUM(H10:H35)</f>
        <v>258739</v>
      </c>
      <c r="I36" s="20">
        <f>SUM(I10:I35)</f>
        <v>75647</v>
      </c>
      <c r="J36" s="20">
        <f>SUM(J10:J35)</f>
        <v>625531</v>
      </c>
    </row>
    <row r="37" spans="1:10" s="8" customFormat="1" ht="12" customHeight="1">
      <c r="A37" s="21"/>
      <c r="B37" s="7"/>
      <c r="C37" s="7"/>
      <c r="D37" s="7"/>
      <c r="E37" s="7"/>
      <c r="F37" s="7"/>
      <c r="G37" s="7"/>
      <c r="H37" s="7"/>
      <c r="I37" s="7"/>
      <c r="J37" s="7"/>
    </row>
    <row r="38" spans="1:10" s="8" customFormat="1" ht="12" customHeight="1">
      <c r="A38" s="23" t="s">
        <v>20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s="8" customFormat="1" ht="12" customHeight="1">
      <c r="A39" s="24" t="s">
        <v>21</v>
      </c>
      <c r="B39" s="7">
        <v>95600</v>
      </c>
      <c r="C39" s="7">
        <v>94913</v>
      </c>
      <c r="D39" s="7">
        <v>90789</v>
      </c>
      <c r="E39" s="7"/>
      <c r="F39" s="7">
        <v>17214</v>
      </c>
      <c r="G39" s="7">
        <v>28253</v>
      </c>
      <c r="H39" s="7">
        <v>31690</v>
      </c>
      <c r="I39" s="7">
        <v>10086</v>
      </c>
      <c r="J39" s="20">
        <f aca="true" t="shared" si="2" ref="J39:J45">+F39+G39+H39+I39</f>
        <v>87243</v>
      </c>
    </row>
    <row r="40" spans="1:10" s="8" customFormat="1" ht="12" customHeight="1">
      <c r="A40" s="21" t="s">
        <v>22</v>
      </c>
      <c r="B40" s="7">
        <v>14026</v>
      </c>
      <c r="C40" s="7">
        <v>14693</v>
      </c>
      <c r="D40" s="7">
        <v>15015</v>
      </c>
      <c r="E40" s="7"/>
      <c r="F40" s="7">
        <v>2574</v>
      </c>
      <c r="G40" s="7">
        <v>3087</v>
      </c>
      <c r="H40" s="7">
        <v>6059</v>
      </c>
      <c r="I40" s="7">
        <v>4382</v>
      </c>
      <c r="J40" s="20">
        <f t="shared" si="2"/>
        <v>16102</v>
      </c>
    </row>
    <row r="41" spans="1:10" s="8" customFormat="1" ht="12" customHeight="1">
      <c r="A41" s="21" t="s">
        <v>23</v>
      </c>
      <c r="B41" s="7">
        <v>457</v>
      </c>
      <c r="C41" s="7">
        <v>868</v>
      </c>
      <c r="D41" s="7">
        <v>882</v>
      </c>
      <c r="E41" s="7"/>
      <c r="F41" s="7">
        <v>286</v>
      </c>
      <c r="G41" s="7">
        <v>82</v>
      </c>
      <c r="H41" s="7">
        <v>512</v>
      </c>
      <c r="I41" s="7">
        <v>99</v>
      </c>
      <c r="J41" s="20">
        <f t="shared" si="2"/>
        <v>979</v>
      </c>
    </row>
    <row r="42" spans="1:10" s="8" customFormat="1" ht="12" customHeight="1">
      <c r="A42" s="21" t="s">
        <v>28</v>
      </c>
      <c r="B42" s="7">
        <v>4643</v>
      </c>
      <c r="C42" s="7">
        <v>5363</v>
      </c>
      <c r="D42" s="7">
        <v>6803</v>
      </c>
      <c r="E42" s="7"/>
      <c r="F42" s="7">
        <v>1822</v>
      </c>
      <c r="G42" s="7">
        <v>1833</v>
      </c>
      <c r="H42" s="7">
        <v>2003</v>
      </c>
      <c r="I42" s="7">
        <v>325</v>
      </c>
      <c r="J42" s="20">
        <f t="shared" si="2"/>
        <v>5983</v>
      </c>
    </row>
    <row r="43" spans="1:10" s="8" customFormat="1" ht="12" customHeight="1">
      <c r="A43" s="21" t="s">
        <v>30</v>
      </c>
      <c r="B43" s="7">
        <v>13937</v>
      </c>
      <c r="C43" s="7">
        <v>14801</v>
      </c>
      <c r="D43" s="7">
        <v>18987</v>
      </c>
      <c r="E43" s="7"/>
      <c r="F43" s="7">
        <v>7328</v>
      </c>
      <c r="G43" s="7">
        <v>4271</v>
      </c>
      <c r="H43" s="7">
        <v>10688</v>
      </c>
      <c r="I43" s="7">
        <v>1109</v>
      </c>
      <c r="J43" s="20">
        <f t="shared" si="2"/>
        <v>23396</v>
      </c>
    </row>
    <row r="44" spans="1:10" s="8" customFormat="1" ht="12" customHeight="1">
      <c r="A44" s="21" t="s">
        <v>31</v>
      </c>
      <c r="B44" s="7">
        <v>2524</v>
      </c>
      <c r="C44" s="7">
        <v>3073</v>
      </c>
      <c r="D44" s="7">
        <v>3311</v>
      </c>
      <c r="E44" s="7"/>
      <c r="F44" s="7">
        <v>526</v>
      </c>
      <c r="G44" s="7">
        <v>183</v>
      </c>
      <c r="H44" s="7">
        <v>2800</v>
      </c>
      <c r="I44" s="7">
        <v>416</v>
      </c>
      <c r="J44" s="20">
        <f t="shared" si="2"/>
        <v>3925</v>
      </c>
    </row>
    <row r="45" spans="1:10" s="8" customFormat="1" ht="12" customHeight="1">
      <c r="A45" s="21" t="s">
        <v>32</v>
      </c>
      <c r="B45" s="7">
        <v>16790</v>
      </c>
      <c r="C45" s="7">
        <v>37756</v>
      </c>
      <c r="D45" s="7">
        <v>26729</v>
      </c>
      <c r="E45" s="7"/>
      <c r="F45" s="7">
        <v>11992</v>
      </c>
      <c r="G45" s="7">
        <v>5244</v>
      </c>
      <c r="H45" s="7">
        <v>8958</v>
      </c>
      <c r="I45" s="7">
        <v>1811</v>
      </c>
      <c r="J45" s="20">
        <f t="shared" si="2"/>
        <v>28005</v>
      </c>
    </row>
    <row r="46" spans="1:10" s="8" customFormat="1" ht="12" customHeight="1">
      <c r="A46" s="22" t="s">
        <v>19</v>
      </c>
      <c r="B46" s="20">
        <f>SUM(B39:B45)</f>
        <v>147977</v>
      </c>
      <c r="C46" s="20">
        <v>171467</v>
      </c>
      <c r="D46" s="20">
        <f>SUM(D39:D45)</f>
        <v>162516</v>
      </c>
      <c r="E46" s="20"/>
      <c r="F46" s="20">
        <f>SUM(F39:F45)</f>
        <v>41742</v>
      </c>
      <c r="G46" s="20">
        <f>SUM(G39:G45)</f>
        <v>42953</v>
      </c>
      <c r="H46" s="20">
        <f>SUM(H39:H45)</f>
        <v>62710</v>
      </c>
      <c r="I46" s="20">
        <f>SUM(I39:I45)</f>
        <v>18228</v>
      </c>
      <c r="J46" s="20">
        <f>SUM(J39:J45)</f>
        <v>165633</v>
      </c>
    </row>
    <row r="47" spans="1:10" s="8" customFormat="1" ht="12" customHeight="1">
      <c r="A47" s="21"/>
      <c r="B47" s="7"/>
      <c r="C47" s="7"/>
      <c r="D47" s="7"/>
      <c r="E47" s="7"/>
      <c r="F47" s="7"/>
      <c r="G47" s="7"/>
      <c r="H47" s="7"/>
      <c r="I47" s="7"/>
      <c r="J47" s="7"/>
    </row>
    <row r="48" spans="1:10" s="8" customFormat="1" ht="12" customHeight="1">
      <c r="A48" s="23" t="s">
        <v>33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s="8" customFormat="1" ht="12" customHeight="1">
      <c r="A49" s="21" t="s">
        <v>34</v>
      </c>
      <c r="B49" s="7">
        <v>99824</v>
      </c>
      <c r="C49" s="7">
        <v>111734</v>
      </c>
      <c r="D49" s="7">
        <v>108457</v>
      </c>
      <c r="E49" s="7"/>
      <c r="F49" s="7">
        <v>5721</v>
      </c>
      <c r="G49" s="7">
        <v>3111</v>
      </c>
      <c r="H49" s="7">
        <v>41319</v>
      </c>
      <c r="I49" s="7">
        <v>33410</v>
      </c>
      <c r="J49" s="20">
        <f aca="true" t="shared" si="3" ref="J49:J55">+F49+G49+H49+I49</f>
        <v>83561</v>
      </c>
    </row>
    <row r="50" spans="1:10" s="8" customFormat="1" ht="12" customHeight="1">
      <c r="A50" s="21" t="s">
        <v>35</v>
      </c>
      <c r="B50" s="7">
        <v>16549</v>
      </c>
      <c r="C50" s="7">
        <v>18582</v>
      </c>
      <c r="D50" s="7">
        <v>20938</v>
      </c>
      <c r="E50" s="7"/>
      <c r="F50" s="7">
        <v>2022</v>
      </c>
      <c r="G50" s="7">
        <v>1037</v>
      </c>
      <c r="H50" s="7">
        <v>9109</v>
      </c>
      <c r="I50" s="7">
        <v>8563</v>
      </c>
      <c r="J50" s="20">
        <f t="shared" si="3"/>
        <v>20731</v>
      </c>
    </row>
    <row r="51" spans="1:10" s="8" customFormat="1" ht="12" customHeight="1">
      <c r="A51" s="21" t="s">
        <v>36</v>
      </c>
      <c r="B51" s="7">
        <v>22638</v>
      </c>
      <c r="C51" s="7">
        <v>25581</v>
      </c>
      <c r="D51" s="7">
        <v>29945</v>
      </c>
      <c r="E51" s="7"/>
      <c r="F51" s="7">
        <v>3526</v>
      </c>
      <c r="G51" s="7">
        <v>3099</v>
      </c>
      <c r="H51" s="7">
        <v>22101</v>
      </c>
      <c r="I51" s="7">
        <v>3661</v>
      </c>
      <c r="J51" s="20">
        <f t="shared" si="3"/>
        <v>32387</v>
      </c>
    </row>
    <row r="52" spans="1:10" s="8" customFormat="1" ht="12" customHeight="1">
      <c r="A52" s="25" t="s">
        <v>41</v>
      </c>
      <c r="B52" s="7">
        <v>21675</v>
      </c>
      <c r="C52" s="7">
        <v>24526</v>
      </c>
      <c r="D52" s="7">
        <v>28082</v>
      </c>
      <c r="E52" s="7"/>
      <c r="F52" s="7">
        <v>1691</v>
      </c>
      <c r="G52" s="7">
        <v>743</v>
      </c>
      <c r="H52" s="7">
        <v>12720</v>
      </c>
      <c r="I52" s="7">
        <v>13978</v>
      </c>
      <c r="J52" s="20">
        <f t="shared" si="3"/>
        <v>29132</v>
      </c>
    </row>
    <row r="53" spans="1:10" s="8" customFormat="1" ht="12" customHeight="1">
      <c r="A53" s="21" t="s">
        <v>37</v>
      </c>
      <c r="B53" s="7">
        <v>11146</v>
      </c>
      <c r="C53" s="7">
        <v>11924</v>
      </c>
      <c r="D53" s="7">
        <v>10337</v>
      </c>
      <c r="E53" s="7"/>
      <c r="F53" s="7">
        <v>688</v>
      </c>
      <c r="G53" s="7">
        <v>211</v>
      </c>
      <c r="H53" s="7">
        <v>6395</v>
      </c>
      <c r="I53" s="7">
        <v>1659</v>
      </c>
      <c r="J53" s="20">
        <f t="shared" si="3"/>
        <v>8953</v>
      </c>
    </row>
    <row r="54" spans="1:10" s="8" customFormat="1" ht="12" customHeight="1">
      <c r="A54" s="21" t="s">
        <v>38</v>
      </c>
      <c r="B54" s="7">
        <v>67480</v>
      </c>
      <c r="C54" s="7">
        <v>56216</v>
      </c>
      <c r="D54" s="7">
        <v>58956</v>
      </c>
      <c r="E54" s="7"/>
      <c r="F54" s="7">
        <f>+F57-(F36+F46+F49+F50+F51+F52+F53)</f>
        <v>10321</v>
      </c>
      <c r="G54" s="7">
        <f>+G57-(G36+G46+G49+G50+G51+G52+G53)</f>
        <v>7281</v>
      </c>
      <c r="H54" s="7">
        <f>+H57-(H36+H46+H49+H50+H51+H52+H53)</f>
        <v>34425</v>
      </c>
      <c r="I54" s="7">
        <f>+I57-(I36+I46+I49+I50+I51+I52+I53)</f>
        <v>8872</v>
      </c>
      <c r="J54" s="20">
        <f t="shared" si="3"/>
        <v>60899</v>
      </c>
    </row>
    <row r="55" spans="1:11" s="8" customFormat="1" ht="12" customHeight="1">
      <c r="A55" s="22" t="s">
        <v>19</v>
      </c>
      <c r="B55" s="20">
        <v>239312</v>
      </c>
      <c r="C55" s="20">
        <v>248563</v>
      </c>
      <c r="D55" s="20">
        <v>256715</v>
      </c>
      <c r="E55" s="20"/>
      <c r="F55" s="20">
        <f>SUM(F49:F54)</f>
        <v>23969</v>
      </c>
      <c r="G55" s="20">
        <f>SUM(G49:G54)</f>
        <v>15482</v>
      </c>
      <c r="H55" s="20">
        <f>SUM(H49:H54)</f>
        <v>126069</v>
      </c>
      <c r="I55" s="20">
        <f>SUM(I49:I54)</f>
        <v>70143</v>
      </c>
      <c r="J55" s="20">
        <f t="shared" si="3"/>
        <v>235663</v>
      </c>
      <c r="K55" s="27"/>
    </row>
    <row r="56" spans="1:10" s="8" customFormat="1" ht="12" customHeight="1">
      <c r="A56" s="21"/>
      <c r="B56" s="7"/>
      <c r="C56" s="7"/>
      <c r="D56" s="7"/>
      <c r="E56" s="7"/>
      <c r="F56" s="7"/>
      <c r="G56" s="7"/>
      <c r="H56" s="7"/>
      <c r="I56" s="7"/>
      <c r="J56" s="7"/>
    </row>
    <row r="57" spans="1:11" s="8" customFormat="1" ht="12" customHeight="1">
      <c r="A57" s="28" t="s">
        <v>39</v>
      </c>
      <c r="B57" s="20">
        <v>917801</v>
      </c>
      <c r="C57" s="20">
        <v>982950</v>
      </c>
      <c r="D57" s="20">
        <v>1006257</v>
      </c>
      <c r="E57" s="20"/>
      <c r="F57" s="20">
        <v>219931</v>
      </c>
      <c r="G57" s="20">
        <v>195360</v>
      </c>
      <c r="H57" s="20">
        <v>447518</v>
      </c>
      <c r="I57" s="20">
        <v>164018</v>
      </c>
      <c r="J57" s="20">
        <f>SUM(J36,J46,J55)</f>
        <v>1026827</v>
      </c>
      <c r="K57" s="27"/>
    </row>
    <row r="58" spans="1:10" s="8" customFormat="1" ht="12" customHeight="1">
      <c r="A58" s="26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8" customFormat="1" ht="12" customHeight="1">
      <c r="A59" s="4" t="s">
        <v>40</v>
      </c>
      <c r="B59" s="7"/>
      <c r="C59" s="7"/>
      <c r="D59" s="7"/>
      <c r="E59" s="7"/>
      <c r="F59" s="7"/>
      <c r="G59" s="7"/>
      <c r="H59" s="7"/>
      <c r="I59" s="7"/>
      <c r="J59" s="7"/>
    </row>
    <row r="60" spans="1:10" s="8" customFormat="1" ht="12" customHeight="1">
      <c r="A60" s="4" t="s">
        <v>53</v>
      </c>
      <c r="B60" s="7"/>
      <c r="C60" s="7"/>
      <c r="D60" s="7"/>
      <c r="E60" s="7"/>
      <c r="F60" s="7"/>
      <c r="G60" s="7"/>
      <c r="H60" s="7"/>
      <c r="I60" s="7"/>
      <c r="J60" s="7"/>
    </row>
    <row r="61" spans="2:4" s="8" customFormat="1" ht="12" customHeight="1">
      <c r="B61" s="6"/>
      <c r="C61" s="6"/>
      <c r="D61" s="6"/>
    </row>
    <row r="62" spans="2:4" s="8" customFormat="1" ht="12" customHeight="1">
      <c r="B62" s="6"/>
      <c r="C62" s="6"/>
      <c r="D62" s="6"/>
    </row>
    <row r="63" spans="2:4" s="8" customFormat="1" ht="12" customHeight="1">
      <c r="B63" s="6"/>
      <c r="C63" s="6"/>
      <c r="D63" s="6"/>
    </row>
    <row r="64" spans="2:4" s="8" customFormat="1" ht="9">
      <c r="B64" s="6"/>
      <c r="C64" s="6"/>
      <c r="D64" s="6"/>
    </row>
    <row r="65" spans="2:4" s="8" customFormat="1" ht="9">
      <c r="B65" s="6"/>
      <c r="C65" s="6"/>
      <c r="D65" s="6"/>
    </row>
    <row r="66" spans="2:4" s="8" customFormat="1" ht="9">
      <c r="B66" s="6"/>
      <c r="C66" s="6"/>
      <c r="D66" s="6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2006-01-19T13:10:50Z</cp:lastPrinted>
  <dcterms:created xsi:type="dcterms:W3CDTF">2002-11-25T14:17:40Z</dcterms:created>
  <dcterms:modified xsi:type="dcterms:W3CDTF">2009-10-30T14:19:39Z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1383332704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