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1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<sst xmlns="http://schemas.openxmlformats.org/spreadsheetml/2006/main" count="34" uniqueCount="34">
  <si>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Iscritte</t>
  </si>
  <si>
    <t>Cessate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</si>
  <si>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</si>
  <si>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</si>
  <si>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</si>
  <si>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</si>
  <si>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</si>
  <si>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</si>
  <si>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</si>
  <si>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</si>
  <si>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</si>
  <si>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</si>
  <si>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</si>
  <si>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</si>
  <si>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</si>
  <si>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</si>
  <si>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</si>
  <si>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</si>
  <si>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 xml:space="preserve">Fonte: </t>
    </r>
    <r>
      <rPr>
        <sz val="7"/>
        <rFont val="Arial"/>
        <family val="2"/>
      </rPr>
      <t>Infocamere</t>
    </r>
  </si>
  <si>
    <t>(b) Registrate e attive: consistenza al 31.12</t>
  </si>
  <si>
    <t xml:space="preserve">Registrate </t>
  </si>
  <si>
    <t xml:space="preserve">Attive </t>
  </si>
  <si>
    <t>REGIONI</t>
  </si>
  <si>
    <t>Liguria</t>
  </si>
  <si>
    <t>Italia</t>
  </si>
  <si>
    <t>Trentino-Alto Adige</t>
  </si>
  <si>
    <t>Friuli -Venezia Giulia</t>
  </si>
  <si>
    <t>Emilia-Romagna</t>
  </si>
  <si>
    <t xml:space="preserve">(a) Sezioni ATECO '02: C,D,E </t>
  </si>
  <si>
    <t>Movimento anagrafico delle imprese industriali (a) per regione - Anno 2008 (b)</t>
  </si>
  <si>
    <t>Tasso di crescita 2008 (c)</t>
  </si>
  <si>
    <t>(c) al netto delle cessazioni d'ufficio</t>
  </si>
  <si>
    <t>di cui d'ufficio</t>
  </si>
  <si>
    <t>Tavola  24.12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</si>
</sst>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"/>
    <numFmt numFmtId="185" formatCode="0.000"/>
    <numFmt numFmtId="186" formatCode="0.0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0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186" fontId="5" fillId="2" borderId="0" xfId="0" applyNumberFormat="1" applyFont="1" applyFill="1" applyAlignment="1">
      <alignment/>
    </xf>
    <xf numFmtId="0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" xfId="0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0" fontId="4" fillId="0" borderId="1" xfId="0" applyFont="1" applyBorder="1" applyAlignment="1">
      <alignment horizontal="right" vertical="center"/>
    </xf>
    <xf numFmtId="0" fontId="5" fillId="2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F8" sqref="F8"/>
    </sheetView>
  </sheetViews>
  <sheetFormatPr defaultColWidth="9.140625" defaultRowHeight="12.75"/>
  <cols>
    <col min="1" max="1" width="15.00390625" style="0" customWidth="1"/>
    <col min="2" max="4" width="14.00390625" style="0" customWidth="1"/>
    <col min="5" max="5" width="11.421875" style="0" customWidth="1"/>
    <col min="6" max="6" width="10.57421875" style="0" customWidth="1"/>
    <col min="7" max="7" width="12.57421875" style="0" customWidth="1"/>
  </cols>
  <sheetData>
    <row r="1" spans="1:6" ht="12" customHeight="1">
      <c r="A1" s="1" t="s">
        <v>33</v>
      </c>
      <c r="B1" s="1" t="s">
        <v>29</v>
      </c>
      <c r="D1" s="2"/>
      <c r="E1" s="2"/>
      <c r="F1" s="2"/>
    </row>
    <row r="2" spans="1:6" ht="9" customHeight="1">
      <c r="A2" s="2"/>
      <c r="B2" s="3"/>
      <c r="D2" s="2"/>
      <c r="E2" s="2"/>
      <c r="F2" s="2"/>
    </row>
    <row r="3" spans="1:7" ht="9" customHeight="1">
      <c r="A3" s="30" t="s">
        <v>22</v>
      </c>
      <c r="B3" s="32" t="s">
        <v>20</v>
      </c>
      <c r="C3" s="32" t="s">
        <v>21</v>
      </c>
      <c r="D3" s="32" t="s">
        <v>0</v>
      </c>
      <c r="E3" s="27" t="s">
        <v>1</v>
      </c>
      <c r="F3" s="27"/>
      <c r="G3" s="28" t="s">
        <v>30</v>
      </c>
    </row>
    <row r="4" spans="1:7" ht="9" customHeight="1">
      <c r="A4" s="31"/>
      <c r="B4" s="33"/>
      <c r="C4" s="33"/>
      <c r="D4" s="33"/>
      <c r="E4" s="22"/>
      <c r="F4" s="24" t="s">
        <v>32</v>
      </c>
      <c r="G4" s="29"/>
    </row>
    <row r="5" spans="1:6" ht="9" customHeight="1">
      <c r="A5" s="8"/>
      <c r="B5" s="4"/>
      <c r="C5" s="4"/>
      <c r="D5" s="4"/>
      <c r="E5" s="4"/>
      <c r="F5" s="4"/>
    </row>
    <row r="6" spans="1:13" ht="9" customHeight="1">
      <c r="A6" s="7" t="s">
        <v>2</v>
      </c>
      <c r="B6" s="21">
        <v>55914</v>
      </c>
      <c r="C6" s="21">
        <v>50334</v>
      </c>
      <c r="D6" s="21">
        <v>2527</v>
      </c>
      <c r="E6" s="21">
        <v>3368</v>
      </c>
      <c r="F6" s="19">
        <v>240</v>
      </c>
      <c r="G6" s="11">
        <f>(D6-3128)/56226*100</f>
        <v>-1.0689005086614733</v>
      </c>
      <c r="I6" s="21"/>
      <c r="J6" s="19"/>
      <c r="K6" s="21"/>
      <c r="L6" s="19"/>
      <c r="M6" s="19"/>
    </row>
    <row r="7" spans="1:13" ht="9" customHeight="1">
      <c r="A7" s="7" t="s">
        <v>3</v>
      </c>
      <c r="B7" s="21">
        <v>1144</v>
      </c>
      <c r="C7" s="21">
        <v>1087</v>
      </c>
      <c r="D7" s="21">
        <v>49</v>
      </c>
      <c r="E7" s="21">
        <v>76</v>
      </c>
      <c r="F7" s="19">
        <v>19</v>
      </c>
      <c r="G7" s="11">
        <f>(D7-57)/1170*100</f>
        <v>-0.6837606837606838</v>
      </c>
      <c r="I7" s="21"/>
      <c r="J7" s="19"/>
      <c r="K7" s="21"/>
      <c r="L7" s="19"/>
      <c r="M7" s="19"/>
    </row>
    <row r="8" spans="1:13" ht="9" customHeight="1">
      <c r="A8" s="7" t="s">
        <v>4</v>
      </c>
      <c r="B8" s="21">
        <v>143189</v>
      </c>
      <c r="C8" s="21">
        <v>126207</v>
      </c>
      <c r="D8" s="21">
        <v>5097</v>
      </c>
      <c r="E8" s="21">
        <v>9249</v>
      </c>
      <c r="F8" s="21">
        <v>2267</v>
      </c>
      <c r="G8" s="11">
        <f>(D8-6982)/145636*100</f>
        <v>-1.2943228322667473</v>
      </c>
      <c r="I8" s="21"/>
      <c r="J8" s="19"/>
      <c r="K8" s="21"/>
      <c r="L8" s="19"/>
      <c r="M8" s="19"/>
    </row>
    <row r="9" spans="1:13" ht="9" customHeight="1">
      <c r="A9" s="7" t="s">
        <v>25</v>
      </c>
      <c r="B9" s="21">
        <v>10352</v>
      </c>
      <c r="C9" s="21">
        <v>9855</v>
      </c>
      <c r="D9" s="21">
        <v>334</v>
      </c>
      <c r="E9" s="21">
        <v>500</v>
      </c>
      <c r="F9" s="19">
        <v>36</v>
      </c>
      <c r="G9" s="11">
        <f>(D9-464)/10421*100</f>
        <v>-1.24748104788408</v>
      </c>
      <c r="I9" s="21"/>
      <c r="J9" s="19"/>
      <c r="K9" s="21"/>
      <c r="L9" s="19"/>
      <c r="M9" s="19"/>
    </row>
    <row r="10" spans="1:13" ht="9" customHeight="1">
      <c r="A10" s="7" t="s">
        <v>5</v>
      </c>
      <c r="B10" s="21">
        <v>74714</v>
      </c>
      <c r="C10" s="21">
        <v>67430</v>
      </c>
      <c r="D10" s="21">
        <v>3069</v>
      </c>
      <c r="E10" s="21">
        <v>4591</v>
      </c>
      <c r="F10" s="19">
        <v>602</v>
      </c>
      <c r="G10" s="11">
        <f>(D10-3989)/75547*100</f>
        <v>-1.2177849550610877</v>
      </c>
      <c r="I10" s="21"/>
      <c r="J10" s="19"/>
      <c r="K10" s="21"/>
      <c r="L10" s="19"/>
      <c r="M10" s="19"/>
    </row>
    <row r="11" spans="1:13" ht="9" customHeight="1">
      <c r="A11" s="7" t="s">
        <v>26</v>
      </c>
      <c r="B11" s="21">
        <v>14424</v>
      </c>
      <c r="C11" s="21">
        <v>12459</v>
      </c>
      <c r="D11" s="21">
        <v>541</v>
      </c>
      <c r="E11" s="21">
        <v>1272</v>
      </c>
      <c r="F11" s="19">
        <v>454</v>
      </c>
      <c r="G11" s="11">
        <f>(D11-818)/15011*100</f>
        <v>-1.8453134368130035</v>
      </c>
      <c r="I11" s="21"/>
      <c r="J11" s="19"/>
      <c r="K11" s="21"/>
      <c r="L11" s="19"/>
      <c r="M11" s="19"/>
    </row>
    <row r="12" spans="1:13" ht="9" customHeight="1">
      <c r="A12" s="13" t="s">
        <v>23</v>
      </c>
      <c r="B12" s="14">
        <v>16151</v>
      </c>
      <c r="C12" s="14">
        <v>14216</v>
      </c>
      <c r="D12" s="14">
        <v>677</v>
      </c>
      <c r="E12" s="14">
        <v>1176</v>
      </c>
      <c r="F12" s="25">
        <v>171</v>
      </c>
      <c r="G12" s="15">
        <f>(D12-1005)/16407*100</f>
        <v>-1.9991467056744074</v>
      </c>
      <c r="I12" s="23"/>
      <c r="J12" s="19"/>
      <c r="K12" s="21"/>
      <c r="L12" s="19"/>
      <c r="M12" s="19"/>
    </row>
    <row r="13" spans="1:13" ht="9" customHeight="1">
      <c r="A13" s="7" t="s">
        <v>27</v>
      </c>
      <c r="B13" s="21">
        <v>65405</v>
      </c>
      <c r="C13" s="21">
        <v>58584</v>
      </c>
      <c r="D13" s="21">
        <v>3200</v>
      </c>
      <c r="E13" s="21">
        <v>4699</v>
      </c>
      <c r="F13" s="19">
        <v>762</v>
      </c>
      <c r="G13" s="11">
        <f>(D13-3937)/66282*100</f>
        <v>-1.111915753900003</v>
      </c>
      <c r="I13" s="21"/>
      <c r="J13" s="19"/>
      <c r="K13" s="21"/>
      <c r="L13" s="19"/>
      <c r="M13" s="19"/>
    </row>
    <row r="14" spans="1:13" ht="9" customHeight="1">
      <c r="A14" s="7" t="s">
        <v>6</v>
      </c>
      <c r="B14" s="21">
        <v>65184</v>
      </c>
      <c r="C14" s="21">
        <v>56779</v>
      </c>
      <c r="D14" s="21">
        <v>3390</v>
      </c>
      <c r="E14" s="21">
        <v>5098</v>
      </c>
      <c r="F14" s="19">
        <v>896</v>
      </c>
      <c r="G14" s="11">
        <f>(D14-4202)/66205*100</f>
        <v>-1.226493467260781</v>
      </c>
      <c r="I14" s="21"/>
      <c r="J14" s="19"/>
      <c r="K14" s="21"/>
      <c r="L14" s="19"/>
      <c r="M14" s="19"/>
    </row>
    <row r="15" spans="1:13" ht="9" customHeight="1">
      <c r="A15" s="7" t="s">
        <v>7</v>
      </c>
      <c r="B15" s="21">
        <v>11439</v>
      </c>
      <c r="C15" s="21">
        <v>10042</v>
      </c>
      <c r="D15" s="21">
        <v>416</v>
      </c>
      <c r="E15" s="21">
        <v>641</v>
      </c>
      <c r="F15" s="19">
        <v>11</v>
      </c>
      <c r="G15" s="11">
        <f>(D15-630)/11536*100</f>
        <v>-1.8550624133148403</v>
      </c>
      <c r="I15" s="21"/>
      <c r="J15" s="19"/>
      <c r="K15" s="21"/>
      <c r="L15" s="19"/>
      <c r="M15" s="19"/>
    </row>
    <row r="16" spans="1:13" ht="9" customHeight="1">
      <c r="A16" s="7" t="s">
        <v>8</v>
      </c>
      <c r="B16" s="21">
        <v>27743</v>
      </c>
      <c r="C16" s="21">
        <v>24654</v>
      </c>
      <c r="D16" s="21">
        <v>1080</v>
      </c>
      <c r="E16" s="21">
        <v>1811</v>
      </c>
      <c r="F16" s="19">
        <v>371</v>
      </c>
      <c r="G16" s="11">
        <f>(D16-1440)/28012*100</f>
        <v>-1.2851635013565614</v>
      </c>
      <c r="I16" s="21"/>
      <c r="J16" s="19"/>
      <c r="K16" s="21"/>
      <c r="L16" s="19"/>
      <c r="M16" s="19"/>
    </row>
    <row r="17" spans="1:13" ht="9" customHeight="1">
      <c r="A17" s="7" t="s">
        <v>9</v>
      </c>
      <c r="B17" s="21">
        <v>51546</v>
      </c>
      <c r="C17" s="21">
        <v>41381</v>
      </c>
      <c r="D17" s="21">
        <v>1719</v>
      </c>
      <c r="E17" s="21">
        <v>2937</v>
      </c>
      <c r="F17" s="19">
        <v>376</v>
      </c>
      <c r="G17" s="11">
        <f>(D17-2561)/46894*100</f>
        <v>-1.79553887490937</v>
      </c>
      <c r="I17" s="21"/>
      <c r="J17" s="19"/>
      <c r="K17" s="21"/>
      <c r="L17" s="19"/>
      <c r="M17" s="19"/>
    </row>
    <row r="18" spans="1:13" ht="9" customHeight="1">
      <c r="A18" s="7" t="s">
        <v>10</v>
      </c>
      <c r="B18" s="21">
        <v>17252</v>
      </c>
      <c r="C18" s="21">
        <v>15116</v>
      </c>
      <c r="D18" s="21">
        <v>817</v>
      </c>
      <c r="E18" s="21">
        <v>1148</v>
      </c>
      <c r="F18" s="19">
        <v>157</v>
      </c>
      <c r="G18" s="11">
        <f>(D18-991)/17313*100</f>
        <v>-1.0050251256281406</v>
      </c>
      <c r="I18" s="21"/>
      <c r="J18" s="19"/>
      <c r="K18" s="21"/>
      <c r="L18" s="19"/>
      <c r="M18" s="19"/>
    </row>
    <row r="19" spans="1:13" ht="9" customHeight="1">
      <c r="A19" s="7" t="s">
        <v>11</v>
      </c>
      <c r="B19" s="21">
        <v>3143</v>
      </c>
      <c r="C19" s="21">
        <v>2856</v>
      </c>
      <c r="D19" s="21">
        <v>112</v>
      </c>
      <c r="E19" s="21">
        <v>184</v>
      </c>
      <c r="F19" s="19">
        <v>22</v>
      </c>
      <c r="G19" s="11">
        <f>(D19-162)/3166*100</f>
        <v>-1.5792798483891344</v>
      </c>
      <c r="I19" s="21"/>
      <c r="J19" s="19"/>
      <c r="K19" s="21"/>
      <c r="L19" s="19"/>
      <c r="M19" s="19"/>
    </row>
    <row r="20" spans="1:13" ht="9" customHeight="1">
      <c r="A20" s="7" t="s">
        <v>12</v>
      </c>
      <c r="B20" s="21">
        <v>56660</v>
      </c>
      <c r="C20" s="21">
        <v>48498</v>
      </c>
      <c r="D20" s="21">
        <v>1785</v>
      </c>
      <c r="E20" s="21">
        <v>3720</v>
      </c>
      <c r="F20" s="19">
        <v>362</v>
      </c>
      <c r="G20" s="11">
        <f>(D20-3358)/57904*100</f>
        <v>-2.716565349544073</v>
      </c>
      <c r="I20" s="21"/>
      <c r="J20" s="19"/>
      <c r="K20" s="21"/>
      <c r="L20" s="19"/>
      <c r="M20" s="19"/>
    </row>
    <row r="21" spans="1:13" ht="9" customHeight="1">
      <c r="A21" s="7" t="s">
        <v>13</v>
      </c>
      <c r="B21" s="21">
        <v>40763</v>
      </c>
      <c r="C21" s="21">
        <v>36110</v>
      </c>
      <c r="D21" s="21">
        <v>1522</v>
      </c>
      <c r="E21" s="21">
        <v>3186</v>
      </c>
      <c r="F21" s="19">
        <v>544</v>
      </c>
      <c r="G21" s="11">
        <f>(D21-2642)/41699*100</f>
        <v>-2.68591572939399</v>
      </c>
      <c r="I21" s="21"/>
      <c r="J21" s="19"/>
      <c r="K21" s="21"/>
      <c r="L21" s="19"/>
      <c r="M21" s="19"/>
    </row>
    <row r="22" spans="1:13" ht="9" customHeight="1">
      <c r="A22" s="7" t="s">
        <v>14</v>
      </c>
      <c r="B22" s="21">
        <v>5879</v>
      </c>
      <c r="C22" s="21">
        <v>5009</v>
      </c>
      <c r="D22" s="21">
        <v>165</v>
      </c>
      <c r="E22" s="21">
        <v>247</v>
      </c>
      <c r="F22" s="19">
        <v>7</v>
      </c>
      <c r="G22" s="11">
        <f>(D22-240)/5908*100</f>
        <v>-1.2694651320243737</v>
      </c>
      <c r="I22" s="21"/>
      <c r="J22" s="19"/>
      <c r="K22" s="21"/>
      <c r="L22" s="19"/>
      <c r="M22" s="19"/>
    </row>
    <row r="23" spans="1:13" ht="9" customHeight="1">
      <c r="A23" s="7" t="s">
        <v>15</v>
      </c>
      <c r="B23" s="21">
        <v>18210</v>
      </c>
      <c r="C23" s="21">
        <v>16757</v>
      </c>
      <c r="D23" s="21">
        <v>648</v>
      </c>
      <c r="E23" s="21">
        <v>1490</v>
      </c>
      <c r="F23" s="19">
        <v>431</v>
      </c>
      <c r="G23" s="11">
        <f>(D23-1059)/18700*100</f>
        <v>-2.1978609625668453</v>
      </c>
      <c r="I23" s="21"/>
      <c r="J23" s="19"/>
      <c r="K23" s="21"/>
      <c r="L23" s="19"/>
      <c r="M23" s="19"/>
    </row>
    <row r="24" spans="1:13" ht="9" customHeight="1">
      <c r="A24" s="7" t="s">
        <v>16</v>
      </c>
      <c r="B24" s="21">
        <v>43625</v>
      </c>
      <c r="C24" s="21">
        <v>38317</v>
      </c>
      <c r="D24" s="21">
        <v>1198</v>
      </c>
      <c r="E24" s="21">
        <v>3125</v>
      </c>
      <c r="F24" s="19">
        <v>951</v>
      </c>
      <c r="G24" s="11">
        <f>(D24-2174)/44651*100</f>
        <v>-2.1858413025464154</v>
      </c>
      <c r="I24" s="21"/>
      <c r="J24" s="19"/>
      <c r="K24" s="21"/>
      <c r="L24" s="19"/>
      <c r="M24" s="19"/>
    </row>
    <row r="25" spans="1:13" ht="9" customHeight="1">
      <c r="A25" s="7" t="s">
        <v>17</v>
      </c>
      <c r="B25" s="21">
        <v>16629</v>
      </c>
      <c r="C25" s="21">
        <v>15198</v>
      </c>
      <c r="D25" s="21">
        <v>733</v>
      </c>
      <c r="E25" s="21">
        <v>1016</v>
      </c>
      <c r="F25" s="19">
        <v>88</v>
      </c>
      <c r="G25" s="11">
        <f>(D25-928)/16678*100</f>
        <v>-1.1692049406403646</v>
      </c>
      <c r="I25" s="21"/>
      <c r="J25" s="19"/>
      <c r="K25" s="21"/>
      <c r="L25" s="19"/>
      <c r="M25" s="19"/>
    </row>
    <row r="26" spans="1:13" s="18" customFormat="1" ht="9" customHeight="1">
      <c r="A26" s="16" t="s">
        <v>24</v>
      </c>
      <c r="B26" s="26">
        <v>739366</v>
      </c>
      <c r="C26" s="26">
        <v>650889</v>
      </c>
      <c r="D26" s="26">
        <v>29079</v>
      </c>
      <c r="E26" s="26">
        <v>49534</v>
      </c>
      <c r="F26" s="26">
        <f>SUM(F6:F25)</f>
        <v>8767</v>
      </c>
      <c r="G26" s="17">
        <f>(D26-40767)/749378*100</f>
        <v>-1.5596935058141552</v>
      </c>
      <c r="I26" s="21"/>
      <c r="J26" s="20"/>
      <c r="K26" s="21"/>
      <c r="L26" s="20"/>
      <c r="M26" s="20"/>
    </row>
    <row r="27" spans="1:7" ht="8.25" customHeight="1">
      <c r="A27" s="9"/>
      <c r="B27" s="10"/>
      <c r="C27" s="10"/>
      <c r="D27" s="10"/>
      <c r="E27" s="10"/>
      <c r="F27" s="10"/>
      <c r="G27" s="12"/>
    </row>
    <row r="28" ht="9" customHeight="1"/>
    <row r="29" spans="1:2" ht="9" customHeight="1">
      <c r="A29" s="6" t="s">
        <v>18</v>
      </c>
      <c r="B29" s="5"/>
    </row>
    <row r="30" ht="9" customHeight="1">
      <c r="A30" s="5" t="s">
        <v>28</v>
      </c>
    </row>
    <row r="31" ht="9" customHeight="1">
      <c r="A31" s="5" t="s">
        <v>19</v>
      </c>
    </row>
    <row r="32" ht="9.75" customHeight="1">
      <c r="A32" s="19" t="s">
        <v>31</v>
      </c>
    </row>
  </sheetData>
  <mergeCells count="6">
    <mergeCell ref="E3:F3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2005-11-28T15:12:44Z</cp:lastPrinted>
  <dcterms:created xsi:type="dcterms:W3CDTF">1996-11-05T10:16:36Z</dcterms:created>
  <dcterms:modified xsi:type="dcterms:W3CDTF">2009-11-27T09:18:51Z</dcterms:modified>
  <cp:category/>
  <cp:version/>
  <cp:contentType/>
  <cp:contentStatus/>
</cp:coreProperties>
</file>