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095" windowHeight="72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<sst xmlns="http://schemas.openxmlformats.org/spreadsheetml/2006/main" count="14" uniqueCount="11">
  <si>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ANNO DI DIAGNOSI</t>
  </si>
  <si>
    <t>MASCHI</t>
  </si>
  <si>
    <t>FEMMINE</t>
  </si>
  <si>
    <t>TOTALE</t>
  </si>
  <si>
    <t>Valore assoluto</t>
  </si>
  <si>
    <t>Percentuale</t>
  </si>
  <si>
    <r>
      <t>Fonte</t>
    </r>
    <r>
      <rPr>
        <sz val="7"/>
        <rFont val="Arial"/>
        <family val="2"/>
      </rPr>
      <t>: Regione Liguria</t>
    </r>
  </si>
  <si>
    <t>Tavola 3.15 Distribuzione dei casi di AIDS in residenti liguri per anno di diagnosi e sesso</t>
  </si>
  <si>
    <t>2008 (a)</t>
  </si>
  <si>
    <t>(a) I dati si riferiscono al periodo 1/1/2008 - 31/10/2008</t>
  </si>
  <si>
    <t xml:space="preserve">                     Anni 1985 - 2009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</si>
</sst>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#,##0.0"/>
  </numFmts>
  <fonts count="7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b/>
      <sz val="7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76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9" fontId="1" fillId="0" borderId="0" xfId="17" applyFont="1" applyAlignment="1">
      <alignment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421875" style="0" customWidth="1"/>
    <col min="2" max="2" width="11.8515625" style="0" customWidth="1"/>
    <col min="3" max="3" width="9.421875" style="0" customWidth="1"/>
    <col min="4" max="4" width="1.421875" style="0" customWidth="1"/>
    <col min="5" max="5" width="12.28125" style="0" customWidth="1"/>
    <col min="6" max="6" width="10.421875" style="0" customWidth="1"/>
    <col min="7" max="7" width="1.7109375" style="0" customWidth="1"/>
    <col min="8" max="16384" width="8.8515625" style="0" customWidth="1"/>
  </cols>
  <sheetData>
    <row r="1" spans="1:8" s="2" customFormat="1" ht="12.75">
      <c r="A1" s="21" t="s">
        <v>7</v>
      </c>
      <c r="B1" s="1"/>
      <c r="C1" s="1"/>
      <c r="D1" s="1"/>
      <c r="E1" s="1"/>
      <c r="F1" s="1"/>
      <c r="G1" s="1"/>
      <c r="H1" s="1"/>
    </row>
    <row r="2" spans="1:8" s="2" customFormat="1" ht="12.75">
      <c r="A2" s="1" t="s">
        <v>10</v>
      </c>
      <c r="B2" s="1"/>
      <c r="C2" s="1"/>
      <c r="D2" s="1"/>
      <c r="E2" s="1"/>
      <c r="F2" s="1"/>
      <c r="G2" s="1"/>
      <c r="H2" s="1"/>
    </row>
    <row r="3" spans="1:8" s="2" customFormat="1" ht="12" customHeight="1">
      <c r="A3" s="1"/>
      <c r="B3" s="1"/>
      <c r="C3" s="1"/>
      <c r="D3" s="1"/>
      <c r="E3" s="1"/>
      <c r="F3" s="1"/>
      <c r="G3" s="1"/>
      <c r="H3" s="1"/>
    </row>
    <row r="4" spans="1:8" s="2" customFormat="1" ht="12" customHeight="1">
      <c r="A4" s="3"/>
      <c r="B4" s="3"/>
      <c r="C4" s="3"/>
      <c r="D4" s="3"/>
      <c r="E4" s="3"/>
      <c r="F4" s="3"/>
      <c r="G4" s="3"/>
      <c r="H4" s="3"/>
    </row>
    <row r="5" spans="1:8" s="2" customFormat="1" ht="12" customHeight="1">
      <c r="A5" s="4" t="s">
        <v>0</v>
      </c>
      <c r="B5" s="22" t="s">
        <v>1</v>
      </c>
      <c r="C5" s="22"/>
      <c r="D5" s="5"/>
      <c r="E5" s="22" t="s">
        <v>2</v>
      </c>
      <c r="F5" s="23"/>
      <c r="G5" s="5"/>
      <c r="H5" s="6" t="s">
        <v>3</v>
      </c>
    </row>
    <row r="6" spans="2:7" s="2" customFormat="1" ht="12" customHeight="1">
      <c r="B6" s="6" t="s">
        <v>4</v>
      </c>
      <c r="C6" s="6" t="s">
        <v>5</v>
      </c>
      <c r="D6" s="6"/>
      <c r="E6" s="6" t="s">
        <v>4</v>
      </c>
      <c r="F6" s="6" t="s">
        <v>5</v>
      </c>
      <c r="G6" s="6"/>
    </row>
    <row r="7" spans="1:8" s="2" customFormat="1" ht="12" customHeight="1">
      <c r="A7" s="7"/>
      <c r="B7" s="7"/>
      <c r="C7" s="7"/>
      <c r="D7" s="7"/>
      <c r="E7" s="7"/>
      <c r="F7" s="7"/>
      <c r="G7" s="7"/>
      <c r="H7" s="7"/>
    </row>
    <row r="8" spans="1:8" s="2" customFormat="1" ht="12" customHeight="1">
      <c r="A8" s="8"/>
      <c r="B8" s="8"/>
      <c r="C8" s="8"/>
      <c r="D8" s="8"/>
      <c r="E8" s="8"/>
      <c r="F8" s="8"/>
      <c r="G8" s="8"/>
      <c r="H8" s="9"/>
    </row>
    <row r="9" spans="1:8" s="2" customFormat="1" ht="12" customHeight="1">
      <c r="A9" s="10">
        <v>1985</v>
      </c>
      <c r="B9" s="8">
        <v>5</v>
      </c>
      <c r="C9" s="11">
        <f>B9/H9*100</f>
        <v>62.5</v>
      </c>
      <c r="D9" s="11"/>
      <c r="E9" s="8">
        <v>3</v>
      </c>
      <c r="F9" s="12">
        <f>E9/H9*100</f>
        <v>37.5</v>
      </c>
      <c r="G9" s="12"/>
      <c r="H9" s="8">
        <f>B9+E9</f>
        <v>8</v>
      </c>
    </row>
    <row r="10" spans="1:8" s="2" customFormat="1" ht="12" customHeight="1">
      <c r="A10" s="10">
        <v>1986</v>
      </c>
      <c r="B10" s="8">
        <v>22</v>
      </c>
      <c r="C10" s="11">
        <f aca="true" t="shared" si="0" ref="C10:C34">B10/H10*100</f>
        <v>78.57142857142857</v>
      </c>
      <c r="D10" s="11"/>
      <c r="E10" s="8">
        <v>6</v>
      </c>
      <c r="F10" s="12">
        <f aca="true" t="shared" si="1" ref="F10:F34">E10/H10*100</f>
        <v>21.428571428571427</v>
      </c>
      <c r="G10" s="12"/>
      <c r="H10" s="8">
        <f aca="true" t="shared" si="2" ref="H10:H33">B10+E10</f>
        <v>28</v>
      </c>
    </row>
    <row r="11" spans="1:10" s="2" customFormat="1" ht="12" customHeight="1">
      <c r="A11" s="10">
        <v>1987</v>
      </c>
      <c r="B11" s="8">
        <v>51</v>
      </c>
      <c r="C11" s="11">
        <f t="shared" si="0"/>
        <v>77.27272727272727</v>
      </c>
      <c r="D11" s="11"/>
      <c r="E11" s="8">
        <v>15</v>
      </c>
      <c r="F11" s="12">
        <f t="shared" si="1"/>
        <v>22.727272727272727</v>
      </c>
      <c r="G11" s="12"/>
      <c r="H11" s="8">
        <f t="shared" si="2"/>
        <v>66</v>
      </c>
      <c r="J11" s="13"/>
    </row>
    <row r="12" spans="1:8" s="2" customFormat="1" ht="12" customHeight="1">
      <c r="A12" s="10">
        <v>1988</v>
      </c>
      <c r="B12" s="8">
        <v>68</v>
      </c>
      <c r="C12" s="11">
        <f t="shared" si="0"/>
        <v>68.68686868686868</v>
      </c>
      <c r="D12" s="11"/>
      <c r="E12" s="8">
        <v>31</v>
      </c>
      <c r="F12" s="12">
        <f t="shared" si="1"/>
        <v>31.313131313131315</v>
      </c>
      <c r="G12" s="12"/>
      <c r="H12" s="8">
        <f t="shared" si="2"/>
        <v>99</v>
      </c>
    </row>
    <row r="13" spans="1:8" s="2" customFormat="1" ht="12" customHeight="1">
      <c r="A13" s="10">
        <v>1989</v>
      </c>
      <c r="B13" s="8">
        <v>116</v>
      </c>
      <c r="C13" s="11">
        <f t="shared" si="0"/>
        <v>80.55555555555556</v>
      </c>
      <c r="D13" s="11"/>
      <c r="E13" s="8">
        <v>28</v>
      </c>
      <c r="F13" s="12">
        <f t="shared" si="1"/>
        <v>19.444444444444446</v>
      </c>
      <c r="G13" s="12"/>
      <c r="H13" s="8">
        <f t="shared" si="2"/>
        <v>144</v>
      </c>
    </row>
    <row r="14" spans="1:8" s="2" customFormat="1" ht="12" customHeight="1">
      <c r="A14" s="10">
        <v>1990</v>
      </c>
      <c r="B14" s="8">
        <v>127</v>
      </c>
      <c r="C14" s="11">
        <f t="shared" si="0"/>
        <v>72.98850574712644</v>
      </c>
      <c r="D14" s="11"/>
      <c r="E14" s="8">
        <v>47</v>
      </c>
      <c r="F14" s="12">
        <f t="shared" si="1"/>
        <v>27.011494252873565</v>
      </c>
      <c r="G14" s="12"/>
      <c r="H14" s="8">
        <f t="shared" si="2"/>
        <v>174</v>
      </c>
    </row>
    <row r="15" spans="1:8" s="2" customFormat="1" ht="12" customHeight="1">
      <c r="A15" s="10">
        <v>1991</v>
      </c>
      <c r="B15" s="8">
        <v>154</v>
      </c>
      <c r="C15" s="11">
        <f t="shared" si="0"/>
        <v>74.75728155339806</v>
      </c>
      <c r="D15" s="11"/>
      <c r="E15" s="8">
        <v>52</v>
      </c>
      <c r="F15" s="12">
        <f t="shared" si="1"/>
        <v>25.24271844660194</v>
      </c>
      <c r="G15" s="12"/>
      <c r="H15" s="8">
        <f t="shared" si="2"/>
        <v>206</v>
      </c>
    </row>
    <row r="16" spans="1:8" s="2" customFormat="1" ht="12" customHeight="1">
      <c r="A16" s="10">
        <v>1992</v>
      </c>
      <c r="B16" s="8">
        <v>172</v>
      </c>
      <c r="C16" s="11">
        <f t="shared" si="0"/>
        <v>75.10917030567686</v>
      </c>
      <c r="D16" s="11"/>
      <c r="E16" s="8">
        <v>57</v>
      </c>
      <c r="F16" s="12">
        <f t="shared" si="1"/>
        <v>24.890829694323145</v>
      </c>
      <c r="G16" s="12"/>
      <c r="H16" s="8">
        <f t="shared" si="2"/>
        <v>229</v>
      </c>
    </row>
    <row r="17" spans="1:8" s="2" customFormat="1" ht="12" customHeight="1">
      <c r="A17" s="10">
        <v>1993</v>
      </c>
      <c r="B17" s="8">
        <v>181</v>
      </c>
      <c r="C17" s="11">
        <f t="shared" si="0"/>
        <v>78.69565217391305</v>
      </c>
      <c r="D17" s="11"/>
      <c r="E17" s="8">
        <v>49</v>
      </c>
      <c r="F17" s="12">
        <f t="shared" si="1"/>
        <v>21.304347826086957</v>
      </c>
      <c r="G17" s="12"/>
      <c r="H17" s="8">
        <f t="shared" si="2"/>
        <v>230</v>
      </c>
    </row>
    <row r="18" spans="1:8" s="2" customFormat="1" ht="12" customHeight="1">
      <c r="A18" s="10">
        <v>1994</v>
      </c>
      <c r="B18" s="8">
        <v>195</v>
      </c>
      <c r="C18" s="11">
        <f t="shared" si="0"/>
        <v>69.3950177935943</v>
      </c>
      <c r="D18" s="11"/>
      <c r="E18" s="8">
        <v>86</v>
      </c>
      <c r="F18" s="12">
        <f t="shared" si="1"/>
        <v>30.604982206405694</v>
      </c>
      <c r="G18" s="12"/>
      <c r="H18" s="8">
        <f t="shared" si="2"/>
        <v>281</v>
      </c>
    </row>
    <row r="19" spans="1:8" s="2" customFormat="1" ht="12" customHeight="1">
      <c r="A19" s="10">
        <v>1995</v>
      </c>
      <c r="B19" s="8">
        <v>203</v>
      </c>
      <c r="C19" s="11">
        <f t="shared" si="0"/>
        <v>71.73144876325088</v>
      </c>
      <c r="D19" s="11"/>
      <c r="E19" s="8">
        <v>80</v>
      </c>
      <c r="F19" s="12">
        <f t="shared" si="1"/>
        <v>28.26855123674912</v>
      </c>
      <c r="G19" s="12"/>
      <c r="H19" s="8">
        <f t="shared" si="2"/>
        <v>283</v>
      </c>
    </row>
    <row r="20" spans="1:8" s="2" customFormat="1" ht="12" customHeight="1">
      <c r="A20" s="10">
        <v>1996</v>
      </c>
      <c r="B20" s="8">
        <v>183</v>
      </c>
      <c r="C20" s="11">
        <f t="shared" si="0"/>
        <v>70.38461538461539</v>
      </c>
      <c r="D20" s="11"/>
      <c r="E20" s="8">
        <v>77</v>
      </c>
      <c r="F20" s="12">
        <f t="shared" si="1"/>
        <v>29.615384615384617</v>
      </c>
      <c r="G20" s="12"/>
      <c r="H20" s="8">
        <f t="shared" si="2"/>
        <v>260</v>
      </c>
    </row>
    <row r="21" spans="1:8" s="2" customFormat="1" ht="12" customHeight="1">
      <c r="A21" s="10">
        <v>1997</v>
      </c>
      <c r="B21" s="8">
        <v>110</v>
      </c>
      <c r="C21" s="11">
        <f t="shared" si="0"/>
        <v>69.18238993710692</v>
      </c>
      <c r="D21" s="11"/>
      <c r="E21" s="8">
        <v>49</v>
      </c>
      <c r="F21" s="12">
        <f t="shared" si="1"/>
        <v>30.81761006289308</v>
      </c>
      <c r="G21" s="12"/>
      <c r="H21" s="8">
        <f t="shared" si="2"/>
        <v>159</v>
      </c>
    </row>
    <row r="22" spans="1:8" s="2" customFormat="1" ht="12" customHeight="1">
      <c r="A22" s="10">
        <v>1998</v>
      </c>
      <c r="B22" s="8">
        <v>82</v>
      </c>
      <c r="C22" s="11">
        <f t="shared" si="0"/>
        <v>73.87387387387388</v>
      </c>
      <c r="D22" s="11"/>
      <c r="E22" s="8">
        <v>29</v>
      </c>
      <c r="F22" s="12">
        <f t="shared" si="1"/>
        <v>26.126126126126124</v>
      </c>
      <c r="G22" s="12"/>
      <c r="H22" s="8">
        <f t="shared" si="2"/>
        <v>111</v>
      </c>
    </row>
    <row r="23" spans="1:8" s="14" customFormat="1" ht="12" customHeight="1">
      <c r="A23" s="10">
        <v>1999</v>
      </c>
      <c r="B23" s="8">
        <v>61</v>
      </c>
      <c r="C23" s="11">
        <f t="shared" si="0"/>
        <v>75.30864197530865</v>
      </c>
      <c r="D23" s="11"/>
      <c r="E23" s="8">
        <v>20</v>
      </c>
      <c r="F23" s="12">
        <f t="shared" si="1"/>
        <v>24.691358024691358</v>
      </c>
      <c r="G23" s="12"/>
      <c r="H23" s="8">
        <f t="shared" si="2"/>
        <v>81</v>
      </c>
    </row>
    <row r="24" spans="1:8" s="14" customFormat="1" ht="12" customHeight="1">
      <c r="A24" s="10">
        <v>2000</v>
      </c>
      <c r="B24" s="8">
        <v>48</v>
      </c>
      <c r="C24" s="11">
        <f t="shared" si="0"/>
        <v>77.41935483870968</v>
      </c>
      <c r="D24" s="11"/>
      <c r="E24" s="8">
        <v>14</v>
      </c>
      <c r="F24" s="12">
        <f t="shared" si="1"/>
        <v>22.58064516129032</v>
      </c>
      <c r="G24" s="12"/>
      <c r="H24" s="8">
        <f t="shared" si="2"/>
        <v>62</v>
      </c>
    </row>
    <row r="25" spans="1:8" s="14" customFormat="1" ht="12" customHeight="1">
      <c r="A25" s="10">
        <v>2001</v>
      </c>
      <c r="B25" s="8">
        <v>55</v>
      </c>
      <c r="C25" s="11">
        <f t="shared" si="0"/>
        <v>67.90123456790124</v>
      </c>
      <c r="D25" s="11"/>
      <c r="E25" s="8">
        <v>26</v>
      </c>
      <c r="F25" s="12">
        <f t="shared" si="1"/>
        <v>32.098765432098766</v>
      </c>
      <c r="G25" s="12"/>
      <c r="H25" s="8">
        <f t="shared" si="2"/>
        <v>81</v>
      </c>
    </row>
    <row r="26" spans="1:8" s="14" customFormat="1" ht="12" customHeight="1">
      <c r="A26" s="10">
        <v>2002</v>
      </c>
      <c r="B26" s="8">
        <v>46</v>
      </c>
      <c r="C26" s="11">
        <f t="shared" si="0"/>
        <v>74.19354838709677</v>
      </c>
      <c r="D26" s="11"/>
      <c r="E26" s="8">
        <v>16</v>
      </c>
      <c r="F26" s="12">
        <f t="shared" si="1"/>
        <v>25.806451612903224</v>
      </c>
      <c r="G26" s="12"/>
      <c r="H26" s="8">
        <f t="shared" si="2"/>
        <v>62</v>
      </c>
    </row>
    <row r="27" spans="1:8" s="14" customFormat="1" ht="12" customHeight="1">
      <c r="A27" s="10">
        <v>2003</v>
      </c>
      <c r="B27" s="8">
        <v>56</v>
      </c>
      <c r="C27" s="11">
        <f t="shared" si="0"/>
        <v>80</v>
      </c>
      <c r="D27" s="11"/>
      <c r="E27" s="8">
        <v>14</v>
      </c>
      <c r="F27" s="12">
        <f t="shared" si="1"/>
        <v>20</v>
      </c>
      <c r="G27" s="12"/>
      <c r="H27" s="8">
        <f t="shared" si="2"/>
        <v>70</v>
      </c>
    </row>
    <row r="28" spans="1:8" s="14" customFormat="1" ht="12" customHeight="1">
      <c r="A28" s="10">
        <v>2004</v>
      </c>
      <c r="B28" s="8">
        <v>45</v>
      </c>
      <c r="C28" s="11">
        <f t="shared" si="0"/>
        <v>68.18181818181817</v>
      </c>
      <c r="D28" s="11"/>
      <c r="E28" s="8">
        <v>21</v>
      </c>
      <c r="F28" s="12">
        <f t="shared" si="1"/>
        <v>31.818181818181817</v>
      </c>
      <c r="G28" s="12"/>
      <c r="H28" s="8">
        <f t="shared" si="2"/>
        <v>66</v>
      </c>
    </row>
    <row r="29" spans="1:8" s="14" customFormat="1" ht="12" customHeight="1">
      <c r="A29" s="10">
        <v>2005</v>
      </c>
      <c r="B29" s="8">
        <v>36</v>
      </c>
      <c r="C29" s="11">
        <f t="shared" si="0"/>
        <v>69.23076923076923</v>
      </c>
      <c r="D29" s="11"/>
      <c r="E29" s="8">
        <v>16</v>
      </c>
      <c r="F29" s="12">
        <f t="shared" si="1"/>
        <v>30.76923076923077</v>
      </c>
      <c r="G29" s="12"/>
      <c r="H29" s="8">
        <f t="shared" si="2"/>
        <v>52</v>
      </c>
    </row>
    <row r="30" spans="1:8" s="14" customFormat="1" ht="12" customHeight="1">
      <c r="A30" s="10">
        <v>2006</v>
      </c>
      <c r="B30" s="8">
        <v>55</v>
      </c>
      <c r="C30" s="11">
        <f t="shared" si="0"/>
        <v>71.42857142857143</v>
      </c>
      <c r="D30" s="11"/>
      <c r="E30" s="8">
        <v>22</v>
      </c>
      <c r="F30" s="12">
        <f t="shared" si="1"/>
        <v>28.57142857142857</v>
      </c>
      <c r="G30" s="12"/>
      <c r="H30" s="8">
        <f t="shared" si="2"/>
        <v>77</v>
      </c>
    </row>
    <row r="31" spans="1:8" s="14" customFormat="1" ht="12" customHeight="1">
      <c r="A31" s="10">
        <v>2007</v>
      </c>
      <c r="B31" s="8">
        <v>34</v>
      </c>
      <c r="C31" s="11">
        <f t="shared" si="0"/>
        <v>72.3404255319149</v>
      </c>
      <c r="D31" s="11"/>
      <c r="E31" s="8">
        <v>13</v>
      </c>
      <c r="F31" s="12">
        <f t="shared" si="1"/>
        <v>27.659574468085108</v>
      </c>
      <c r="G31" s="12"/>
      <c r="H31" s="8">
        <f t="shared" si="2"/>
        <v>47</v>
      </c>
    </row>
    <row r="32" spans="1:8" s="14" customFormat="1" ht="12" customHeight="1">
      <c r="A32" s="10" t="s">
        <v>8</v>
      </c>
      <c r="B32" s="8">
        <v>19</v>
      </c>
      <c r="C32" s="11">
        <f t="shared" si="0"/>
        <v>65.51724137931035</v>
      </c>
      <c r="D32" s="11"/>
      <c r="E32" s="8">
        <v>10</v>
      </c>
      <c r="F32" s="12">
        <f t="shared" si="1"/>
        <v>34.48275862068966</v>
      </c>
      <c r="G32" s="12"/>
      <c r="H32" s="8">
        <f t="shared" si="2"/>
        <v>29</v>
      </c>
    </row>
    <row r="33" spans="1:8" s="14" customFormat="1" ht="12" customHeight="1">
      <c r="A33" s="10">
        <v>2009</v>
      </c>
      <c r="B33" s="8">
        <v>30</v>
      </c>
      <c r="C33" s="11">
        <v>68.18</v>
      </c>
      <c r="D33" s="11"/>
      <c r="E33" s="8">
        <v>14</v>
      </c>
      <c r="F33" s="12">
        <f t="shared" si="1"/>
        <v>31.818181818181817</v>
      </c>
      <c r="G33" s="12"/>
      <c r="H33" s="8">
        <f t="shared" si="2"/>
        <v>44</v>
      </c>
    </row>
    <row r="34" spans="1:8" s="17" customFormat="1" ht="12" customHeight="1">
      <c r="A34" s="15" t="s">
        <v>3</v>
      </c>
      <c r="B34" s="16">
        <f>SUM(B9:B33)</f>
        <v>2154</v>
      </c>
      <c r="C34" s="19">
        <f t="shared" si="0"/>
        <v>73.04170905391658</v>
      </c>
      <c r="D34" s="16"/>
      <c r="E34" s="16">
        <f>SUM(E9:E33)</f>
        <v>795</v>
      </c>
      <c r="F34" s="20">
        <f t="shared" si="1"/>
        <v>26.95829094608342</v>
      </c>
      <c r="G34" s="16"/>
      <c r="H34" s="16">
        <f>SUM(H9:H33)</f>
        <v>2949</v>
      </c>
    </row>
    <row r="35" spans="1:8" s="2" customFormat="1" ht="12" customHeight="1">
      <c r="A35" s="7"/>
      <c r="B35" s="7"/>
      <c r="C35" s="7"/>
      <c r="D35" s="7"/>
      <c r="E35" s="7"/>
      <c r="F35" s="7"/>
      <c r="G35" s="7"/>
      <c r="H35" s="7"/>
    </row>
    <row r="36" spans="1:8" s="2" customFormat="1" ht="12" customHeight="1">
      <c r="A36" s="18" t="s">
        <v>6</v>
      </c>
      <c r="B36" s="8"/>
      <c r="C36" s="8"/>
      <c r="D36" s="8"/>
      <c r="E36" s="8"/>
      <c r="F36" s="8"/>
      <c r="G36" s="8"/>
      <c r="H36" s="8"/>
    </row>
    <row r="37" s="8" customFormat="1" ht="9">
      <c r="A37" s="8" t="s">
        <v>9</v>
      </c>
    </row>
  </sheetData>
  <mergeCells count="2">
    <mergeCell ref="B5:C5"/>
    <mergeCell ref="E5:F5"/>
  </mergeCells>
  <printOptions/>
  <pageMargins left="1.1811023622047245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ferrerap</dc:creator>
  <cp:keywords/>
  <dc:description/>
  <cp:lastModifiedBy>stipcevich</cp:lastModifiedBy>
  <cp:lastPrinted>2010-08-05T13:27:54Z</cp:lastPrinted>
  <dcterms:created xsi:type="dcterms:W3CDTF">2005-11-03T09:39:31Z</dcterms:created>
  <dcterms:modified xsi:type="dcterms:W3CDTF">2010-10-25T09:00:17Z</dcterms:modified>
  <cp:category/>
  <cp:version/>
  <cp:contentType/>
  <cp:contentStatus/>
</cp:coreProperties>
</file>