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<sst xmlns="http://schemas.openxmlformats.org/spreadsheetml/2006/main" count="59" uniqueCount="55">
  <si>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</si>
  <si>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</si>
  <si>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</si>
  <si>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</si>
  <si>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</si>
  <si>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</si>
  <si>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</si>
  <si>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</si>
  <si>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</si>
  <si>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</si>
  <si>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</si>
  <si>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</si>
  <si>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</si>
  <si>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</si>
  <si>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</si>
  <si>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</si>
  <si>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</si>
  <si>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</si>
  <si>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</si>
  <si>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</si>
  <si>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</si>
  <si>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</si>
  <si>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</si>
  <si>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</si>
  <si>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</si>
  <si>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</si>
  <si>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</si>
  <si>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</si>
  <si>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</si>
  <si>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</si>
  <si>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</si>
  <si>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</si>
  <si>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</si>
  <si>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</si>
  <si>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</si>
  <si>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</si>
  <si>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</si>
  <si>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</si>
  <si>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</si>
  <si>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</si>
  <si>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</si>
  <si>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</si>
  <si>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</si>
  <si>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 xml:space="preserve"> </t>
  </si>
  <si>
    <t>Estonia</t>
  </si>
  <si>
    <t>Lettonia</t>
  </si>
  <si>
    <t>Lituania</t>
  </si>
  <si>
    <t>Malta</t>
  </si>
  <si>
    <t>Cipro</t>
  </si>
  <si>
    <t>….</t>
  </si>
  <si>
    <t>Romania</t>
  </si>
  <si>
    <t>Bulgaria</t>
  </si>
  <si>
    <t>UNIONE EUROPEA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</si>
  <si>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Romania, Bulgaria, Malta e Cipro</t>
    </r>
  </si>
  <si>
    <t>Tavola 17.20.1 Presenze stranieri negli esercizi alberghieri per paese di provenienza e provincia - Anno 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</si>
</sst>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/>
    </xf>
    <xf numFmtId="0" fontId="5" fillId="0" borderId="2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1.5" style="1" customWidth="1"/>
    <col min="2" max="4" width="9.33203125" style="1" customWidth="1"/>
    <col min="5" max="5" width="0.82421875" style="1" customWidth="1"/>
    <col min="6" max="6" width="9.5" style="1" customWidth="1"/>
    <col min="7" max="7" width="9.5" style="2" customWidth="1"/>
    <col min="8" max="10" width="9.5" style="1" customWidth="1"/>
    <col min="11" max="16384" width="9.33203125" style="1" customWidth="1"/>
  </cols>
  <sheetData>
    <row r="2" spans="1:6" ht="12">
      <c r="A2" s="3" t="s">
        <v>54</v>
      </c>
      <c r="B2" s="3"/>
      <c r="C2" s="3"/>
      <c r="D2" s="3"/>
      <c r="E2" s="3"/>
      <c r="F2" s="3"/>
    </row>
    <row r="3" s="5" customFormat="1" ht="12" customHeight="1">
      <c r="G3" s="6"/>
    </row>
    <row r="4" spans="1:10" s="5" customFormat="1" ht="12" customHeight="1">
      <c r="A4" s="7"/>
      <c r="B4" s="7"/>
      <c r="C4" s="7"/>
      <c r="D4" s="7"/>
      <c r="E4" s="7"/>
      <c r="F4" s="7"/>
      <c r="G4" s="8"/>
      <c r="H4" s="7"/>
      <c r="I4" s="7"/>
      <c r="J4" s="7"/>
    </row>
    <row r="5" spans="1:10" s="5" customFormat="1" ht="12" customHeight="1">
      <c r="A5" s="5" t="s">
        <v>42</v>
      </c>
      <c r="B5" s="5">
        <v>2006</v>
      </c>
      <c r="C5" s="5">
        <v>2007</v>
      </c>
      <c r="D5" s="5">
        <v>2008</v>
      </c>
      <c r="E5" s="9"/>
      <c r="F5" s="28">
        <v>2009</v>
      </c>
      <c r="G5" s="29"/>
      <c r="H5" s="29"/>
      <c r="I5" s="29"/>
      <c r="J5" s="29"/>
    </row>
    <row r="6" spans="5:10" s="5" customFormat="1" ht="12" customHeight="1">
      <c r="E6" s="9"/>
      <c r="F6" s="10" t="s">
        <v>0</v>
      </c>
      <c r="G6" s="11" t="s">
        <v>1</v>
      </c>
      <c r="H6" s="10" t="s">
        <v>2</v>
      </c>
      <c r="I6" s="10" t="s">
        <v>3</v>
      </c>
      <c r="J6" s="12" t="s">
        <v>4</v>
      </c>
    </row>
    <row r="7" spans="1:10" s="5" customFormat="1" ht="12" customHeight="1">
      <c r="A7" s="13"/>
      <c r="B7" s="13"/>
      <c r="C7" s="13"/>
      <c r="D7" s="13"/>
      <c r="E7" s="13"/>
      <c r="F7" s="13"/>
      <c r="G7" s="14"/>
      <c r="H7" s="15"/>
      <c r="I7" s="13"/>
      <c r="J7" s="13"/>
    </row>
    <row r="8" spans="1:10" s="5" customFormat="1" ht="12" customHeight="1">
      <c r="A8" s="9"/>
      <c r="E8" s="9"/>
      <c r="F8" s="9"/>
      <c r="G8" s="16"/>
      <c r="H8" s="9"/>
      <c r="I8" s="9"/>
      <c r="J8" s="9"/>
    </row>
    <row r="9" spans="1:10" s="5" customFormat="1" ht="12" customHeight="1">
      <c r="A9" s="4" t="s">
        <v>52</v>
      </c>
      <c r="E9" s="9"/>
      <c r="F9" s="9"/>
      <c r="G9" s="16"/>
      <c r="H9" s="9"/>
      <c r="I9" s="9"/>
      <c r="J9" s="9"/>
    </row>
    <row r="10" spans="1:10" s="5" customFormat="1" ht="12" customHeight="1">
      <c r="A10" s="17" t="s">
        <v>5</v>
      </c>
      <c r="B10" s="6">
        <v>16912</v>
      </c>
      <c r="C10" s="6">
        <v>17967</v>
      </c>
      <c r="D10" s="6">
        <v>21471</v>
      </c>
      <c r="E10" s="6"/>
      <c r="F10" s="6">
        <v>4598</v>
      </c>
      <c r="G10" s="6">
        <v>5111</v>
      </c>
      <c r="H10" s="6">
        <v>7594</v>
      </c>
      <c r="I10" s="6">
        <v>2680</v>
      </c>
      <c r="J10" s="18">
        <f aca="true" t="shared" si="0" ref="J10:J33">SUM(F10:I10)</f>
        <v>19983</v>
      </c>
    </row>
    <row r="11" spans="1:10" s="5" customFormat="1" ht="12" customHeight="1">
      <c r="A11" s="17" t="s">
        <v>6</v>
      </c>
      <c r="B11" s="6">
        <v>67196</v>
      </c>
      <c r="C11" s="6">
        <v>69823</v>
      </c>
      <c r="D11" s="6">
        <v>79872</v>
      </c>
      <c r="E11" s="6"/>
      <c r="F11" s="6">
        <v>16960</v>
      </c>
      <c r="G11" s="6">
        <v>21008</v>
      </c>
      <c r="H11" s="6">
        <v>20811</v>
      </c>
      <c r="I11" s="6">
        <v>14257</v>
      </c>
      <c r="J11" s="18">
        <f t="shared" si="0"/>
        <v>73036</v>
      </c>
    </row>
    <row r="12" spans="1:10" s="5" customFormat="1" ht="12" customHeight="1">
      <c r="A12" s="17" t="s">
        <v>7</v>
      </c>
      <c r="B12" s="6">
        <v>39569</v>
      </c>
      <c r="C12" s="6">
        <v>39877</v>
      </c>
      <c r="D12" s="6">
        <v>48024</v>
      </c>
      <c r="E12" s="6"/>
      <c r="F12" s="6">
        <v>7601</v>
      </c>
      <c r="G12" s="6">
        <v>21560</v>
      </c>
      <c r="H12" s="6">
        <v>16153</v>
      </c>
      <c r="I12" s="6">
        <v>6560</v>
      </c>
      <c r="J12" s="18">
        <f t="shared" si="0"/>
        <v>51874</v>
      </c>
    </row>
    <row r="13" spans="1:10" s="5" customFormat="1" ht="12" customHeight="1">
      <c r="A13" s="17" t="s">
        <v>8</v>
      </c>
      <c r="B13" s="6">
        <v>20335</v>
      </c>
      <c r="C13" s="6">
        <v>17051</v>
      </c>
      <c r="D13" s="6">
        <v>22351</v>
      </c>
      <c r="E13" s="6"/>
      <c r="F13" s="6">
        <v>4037</v>
      </c>
      <c r="G13" s="6">
        <v>5168</v>
      </c>
      <c r="H13" s="6">
        <v>9342</v>
      </c>
      <c r="I13" s="6">
        <v>3990</v>
      </c>
      <c r="J13" s="18">
        <f t="shared" si="0"/>
        <v>22537</v>
      </c>
    </row>
    <row r="14" spans="1:10" s="5" customFormat="1" ht="12" customHeight="1">
      <c r="A14" s="17" t="s">
        <v>9</v>
      </c>
      <c r="B14" s="6">
        <v>216148</v>
      </c>
      <c r="C14" s="6">
        <v>224651</v>
      </c>
      <c r="D14" s="6">
        <v>225081</v>
      </c>
      <c r="E14" s="6"/>
      <c r="F14" s="6">
        <v>67231</v>
      </c>
      <c r="G14" s="6">
        <v>18469</v>
      </c>
      <c r="H14" s="6">
        <v>76083</v>
      </c>
      <c r="I14" s="6">
        <v>26472</v>
      </c>
      <c r="J14" s="18">
        <f t="shared" si="0"/>
        <v>188255</v>
      </c>
    </row>
    <row r="15" spans="1:10" s="5" customFormat="1" ht="12" customHeight="1">
      <c r="A15" s="17" t="s">
        <v>10</v>
      </c>
      <c r="B15" s="6">
        <v>137759</v>
      </c>
      <c r="C15" s="6">
        <v>133097</v>
      </c>
      <c r="D15" s="6">
        <v>164129</v>
      </c>
      <c r="E15" s="6"/>
      <c r="F15" s="6">
        <v>36563</v>
      </c>
      <c r="G15" s="6">
        <v>39910</v>
      </c>
      <c r="H15" s="6">
        <v>39707</v>
      </c>
      <c r="I15" s="6">
        <v>23280</v>
      </c>
      <c r="J15" s="18">
        <f t="shared" si="0"/>
        <v>139460</v>
      </c>
    </row>
    <row r="16" spans="1:10" s="5" customFormat="1" ht="12" customHeight="1">
      <c r="A16" s="17" t="s">
        <v>11</v>
      </c>
      <c r="B16" s="6">
        <v>71454</v>
      </c>
      <c r="C16" s="6">
        <v>75293</v>
      </c>
      <c r="D16" s="6">
        <v>81806</v>
      </c>
      <c r="E16" s="6"/>
      <c r="F16" s="6">
        <v>23830</v>
      </c>
      <c r="G16" s="6">
        <v>17309</v>
      </c>
      <c r="H16" s="6">
        <v>26550</v>
      </c>
      <c r="I16" s="6">
        <v>11419</v>
      </c>
      <c r="J16" s="18">
        <f t="shared" si="0"/>
        <v>79108</v>
      </c>
    </row>
    <row r="17" spans="1:10" s="5" customFormat="1" ht="12" customHeight="1">
      <c r="A17" s="19" t="s">
        <v>12</v>
      </c>
      <c r="B17" s="6">
        <v>5969</v>
      </c>
      <c r="C17" s="6">
        <v>5553</v>
      </c>
      <c r="D17" s="6">
        <v>6221</v>
      </c>
      <c r="E17" s="6"/>
      <c r="F17" s="6">
        <v>1660</v>
      </c>
      <c r="G17" s="6">
        <v>1377</v>
      </c>
      <c r="H17" s="6">
        <v>2424</v>
      </c>
      <c r="I17" s="6">
        <v>760</v>
      </c>
      <c r="J17" s="18">
        <f t="shared" si="0"/>
        <v>6221</v>
      </c>
    </row>
    <row r="18" spans="1:10" s="5" customFormat="1" ht="12" customHeight="1">
      <c r="A18" s="19" t="s">
        <v>13</v>
      </c>
      <c r="B18" s="6">
        <v>703170</v>
      </c>
      <c r="C18" s="6">
        <v>640729</v>
      </c>
      <c r="D18" s="6">
        <v>642710</v>
      </c>
      <c r="E18" s="6"/>
      <c r="F18" s="6">
        <v>171193</v>
      </c>
      <c r="G18" s="6">
        <v>245762</v>
      </c>
      <c r="H18" s="6">
        <v>132953</v>
      </c>
      <c r="I18" s="6">
        <v>64196</v>
      </c>
      <c r="J18" s="18">
        <f t="shared" si="0"/>
        <v>614104</v>
      </c>
    </row>
    <row r="19" spans="1:10" s="5" customFormat="1" ht="12" customHeight="1">
      <c r="A19" s="19" t="s">
        <v>14</v>
      </c>
      <c r="B19" s="6">
        <v>251113</v>
      </c>
      <c r="C19" s="6">
        <v>247343</v>
      </c>
      <c r="D19" s="6">
        <v>266896</v>
      </c>
      <c r="E19" s="6"/>
      <c r="F19" s="6">
        <v>69727</v>
      </c>
      <c r="G19" s="6">
        <v>47640</v>
      </c>
      <c r="H19" s="6">
        <v>116659</v>
      </c>
      <c r="I19" s="6">
        <v>44903</v>
      </c>
      <c r="J19" s="18">
        <f t="shared" si="0"/>
        <v>278929</v>
      </c>
    </row>
    <row r="20" spans="1:10" s="5" customFormat="1" ht="12" customHeight="1">
      <c r="A20" s="19" t="s">
        <v>15</v>
      </c>
      <c r="B20" s="6">
        <v>91567</v>
      </c>
      <c r="C20" s="6">
        <v>91791</v>
      </c>
      <c r="D20" s="6">
        <v>87533</v>
      </c>
      <c r="E20" s="6"/>
      <c r="F20" s="6">
        <v>24147</v>
      </c>
      <c r="G20" s="6">
        <v>28664</v>
      </c>
      <c r="H20" s="6">
        <v>27273</v>
      </c>
      <c r="I20" s="6">
        <v>13538</v>
      </c>
      <c r="J20" s="18">
        <f t="shared" si="0"/>
        <v>93622</v>
      </c>
    </row>
    <row r="21" spans="1:10" s="5" customFormat="1" ht="12" customHeight="1">
      <c r="A21" s="19" t="s">
        <v>44</v>
      </c>
      <c r="B21" s="27">
        <v>1397</v>
      </c>
      <c r="C21" s="27">
        <v>1815</v>
      </c>
      <c r="D21" s="27">
        <v>1974</v>
      </c>
      <c r="E21" s="6"/>
      <c r="F21" s="27">
        <v>498</v>
      </c>
      <c r="G21" s="6">
        <v>223</v>
      </c>
      <c r="H21" s="6">
        <v>1724</v>
      </c>
      <c r="I21" s="6">
        <v>180</v>
      </c>
      <c r="J21" s="18">
        <f>SUM(F21:I21)</f>
        <v>2625</v>
      </c>
    </row>
    <row r="22" spans="1:10" s="5" customFormat="1" ht="12" customHeight="1">
      <c r="A22" s="19" t="s">
        <v>45</v>
      </c>
      <c r="B22" s="27">
        <v>1054</v>
      </c>
      <c r="C22" s="27">
        <v>1413</v>
      </c>
      <c r="D22" s="27">
        <v>2173</v>
      </c>
      <c r="E22" s="6"/>
      <c r="F22" s="27">
        <v>392</v>
      </c>
      <c r="G22" s="6">
        <v>189</v>
      </c>
      <c r="H22" s="6">
        <v>1048</v>
      </c>
      <c r="I22" s="6">
        <v>219</v>
      </c>
      <c r="J22" s="18">
        <f>SUM(F22:I22)</f>
        <v>1848</v>
      </c>
    </row>
    <row r="23" spans="1:10" s="5" customFormat="1" ht="12" customHeight="1">
      <c r="A23" s="19" t="s">
        <v>46</v>
      </c>
      <c r="B23" s="27">
        <v>3669</v>
      </c>
      <c r="C23" s="27">
        <v>3571</v>
      </c>
      <c r="D23" s="27">
        <v>4531</v>
      </c>
      <c r="E23" s="6"/>
      <c r="F23" s="27">
        <v>1200</v>
      </c>
      <c r="G23" s="6">
        <v>1335</v>
      </c>
      <c r="H23" s="6">
        <v>2071</v>
      </c>
      <c r="I23" s="6">
        <v>303</v>
      </c>
      <c r="J23" s="18">
        <f>SUM(F23:I23)</f>
        <v>4909</v>
      </c>
    </row>
    <row r="24" spans="1:10" s="5" customFormat="1" ht="12" customHeight="1">
      <c r="A24" s="19" t="s">
        <v>24</v>
      </c>
      <c r="B24" s="6">
        <v>28617</v>
      </c>
      <c r="C24" s="6">
        <v>31885</v>
      </c>
      <c r="D24" s="6">
        <v>38265</v>
      </c>
      <c r="E24" s="6"/>
      <c r="F24" s="6">
        <v>8497</v>
      </c>
      <c r="G24" s="6">
        <v>9507</v>
      </c>
      <c r="H24" s="6">
        <v>10338</v>
      </c>
      <c r="I24" s="6">
        <v>3930</v>
      </c>
      <c r="J24" s="18">
        <f aca="true" t="shared" si="1" ref="J24:J30">SUM(F24:I24)</f>
        <v>32272</v>
      </c>
    </row>
    <row r="25" spans="1:10" s="5" customFormat="1" ht="12" customHeight="1">
      <c r="A25" s="19" t="s">
        <v>25</v>
      </c>
      <c r="B25" s="6">
        <v>12941</v>
      </c>
      <c r="C25" s="6">
        <v>12746</v>
      </c>
      <c r="D25" s="6">
        <v>16535</v>
      </c>
      <c r="E25" s="6"/>
      <c r="F25" s="6">
        <v>2705</v>
      </c>
      <c r="G25" s="6">
        <v>7502</v>
      </c>
      <c r="H25" s="6">
        <v>4919</v>
      </c>
      <c r="I25" s="6">
        <v>1696</v>
      </c>
      <c r="J25" s="18">
        <f t="shared" si="1"/>
        <v>16822</v>
      </c>
    </row>
    <row r="26" spans="1:10" s="5" customFormat="1" ht="12" customHeight="1">
      <c r="A26" s="19" t="s">
        <v>26</v>
      </c>
      <c r="B26" s="6">
        <v>2189</v>
      </c>
      <c r="C26" s="6">
        <v>3557</v>
      </c>
      <c r="D26" s="6">
        <v>4850</v>
      </c>
      <c r="E26" s="6"/>
      <c r="F26" s="6">
        <v>747</v>
      </c>
      <c r="G26" s="6">
        <v>905</v>
      </c>
      <c r="H26" s="6">
        <v>1889</v>
      </c>
      <c r="I26" s="6">
        <v>1255</v>
      </c>
      <c r="J26" s="18">
        <f t="shared" si="1"/>
        <v>4796</v>
      </c>
    </row>
    <row r="27" spans="1:12" s="5" customFormat="1" ht="12" customHeight="1">
      <c r="A27" s="19" t="s">
        <v>27</v>
      </c>
      <c r="B27" s="6">
        <v>21966</v>
      </c>
      <c r="C27" s="6">
        <v>23454</v>
      </c>
      <c r="D27" s="6">
        <v>25957</v>
      </c>
      <c r="E27" s="6"/>
      <c r="F27" s="6">
        <v>6112</v>
      </c>
      <c r="G27" s="6">
        <v>6811</v>
      </c>
      <c r="H27" s="6">
        <v>5508</v>
      </c>
      <c r="I27" s="6">
        <v>1115</v>
      </c>
      <c r="J27" s="18">
        <f t="shared" si="1"/>
        <v>19546</v>
      </c>
      <c r="L27" s="6"/>
    </row>
    <row r="28" spans="1:12" s="5" customFormat="1" ht="12" customHeight="1">
      <c r="A28" s="19" t="s">
        <v>50</v>
      </c>
      <c r="B28" s="27" t="s">
        <v>49</v>
      </c>
      <c r="C28" s="6">
        <v>75440</v>
      </c>
      <c r="D28" s="6">
        <v>88822</v>
      </c>
      <c r="E28" s="6"/>
      <c r="F28" s="6">
        <v>8070</v>
      </c>
      <c r="G28" s="6">
        <v>15454</v>
      </c>
      <c r="H28" s="6">
        <v>34164</v>
      </c>
      <c r="I28" s="6">
        <v>6252</v>
      </c>
      <c r="J28" s="18">
        <f t="shared" si="1"/>
        <v>63940</v>
      </c>
      <c r="L28" s="6"/>
    </row>
    <row r="29" spans="1:10" s="5" customFormat="1" ht="12" customHeight="1">
      <c r="A29" s="19" t="s">
        <v>29</v>
      </c>
      <c r="B29" s="6">
        <v>8615</v>
      </c>
      <c r="C29" s="6">
        <v>12621</v>
      </c>
      <c r="D29" s="6">
        <v>18250</v>
      </c>
      <c r="E29" s="6"/>
      <c r="F29" s="6">
        <v>2326</v>
      </c>
      <c r="G29" s="6">
        <v>3048</v>
      </c>
      <c r="H29" s="6">
        <v>2951</v>
      </c>
      <c r="I29" s="6">
        <v>1467</v>
      </c>
      <c r="J29" s="18">
        <f t="shared" si="1"/>
        <v>9792</v>
      </c>
    </row>
    <row r="30" spans="1:10" s="5" customFormat="1" ht="12" customHeight="1">
      <c r="A30" s="19" t="s">
        <v>51</v>
      </c>
      <c r="B30" s="27" t="s">
        <v>49</v>
      </c>
      <c r="C30" s="6">
        <v>8413</v>
      </c>
      <c r="D30" s="6">
        <v>19528</v>
      </c>
      <c r="E30" s="6"/>
      <c r="F30" s="6">
        <v>2700</v>
      </c>
      <c r="G30" s="6">
        <v>1879</v>
      </c>
      <c r="H30" s="6">
        <v>6379</v>
      </c>
      <c r="I30" s="6">
        <v>1592</v>
      </c>
      <c r="J30" s="18">
        <f t="shared" si="1"/>
        <v>12550</v>
      </c>
    </row>
    <row r="31" spans="1:10" s="5" customFormat="1" ht="12" customHeight="1">
      <c r="A31" s="19" t="s">
        <v>16</v>
      </c>
      <c r="B31" s="6">
        <v>58347</v>
      </c>
      <c r="C31" s="6">
        <v>61110</v>
      </c>
      <c r="D31" s="6">
        <v>59856</v>
      </c>
      <c r="E31" s="6"/>
      <c r="F31" s="6">
        <v>14219</v>
      </c>
      <c r="G31" s="6">
        <v>7482</v>
      </c>
      <c r="H31" s="6">
        <v>31816</v>
      </c>
      <c r="I31" s="6">
        <v>6968</v>
      </c>
      <c r="J31" s="18">
        <f t="shared" si="0"/>
        <v>60485</v>
      </c>
    </row>
    <row r="32" spans="1:10" s="5" customFormat="1" ht="12" customHeight="1">
      <c r="A32" s="19" t="s">
        <v>17</v>
      </c>
      <c r="B32" s="6">
        <v>17149</v>
      </c>
      <c r="C32" s="6">
        <v>23298</v>
      </c>
      <c r="D32" s="6">
        <v>18318</v>
      </c>
      <c r="E32" s="6"/>
      <c r="F32" s="6">
        <v>2064</v>
      </c>
      <c r="G32" s="6">
        <v>1833</v>
      </c>
      <c r="H32" s="6">
        <v>9425</v>
      </c>
      <c r="I32" s="6">
        <v>1977</v>
      </c>
      <c r="J32" s="18">
        <f t="shared" si="0"/>
        <v>15299</v>
      </c>
    </row>
    <row r="33" spans="1:10" s="5" customFormat="1" ht="12" customHeight="1">
      <c r="A33" s="19" t="s">
        <v>18</v>
      </c>
      <c r="B33" s="6">
        <v>17203</v>
      </c>
      <c r="C33" s="6">
        <v>17186</v>
      </c>
      <c r="D33" s="6">
        <v>19127</v>
      </c>
      <c r="E33" s="6"/>
      <c r="F33" s="6">
        <v>2652</v>
      </c>
      <c r="G33" s="6">
        <v>1025</v>
      </c>
      <c r="H33" s="6">
        <v>10650</v>
      </c>
      <c r="I33" s="6">
        <v>1111</v>
      </c>
      <c r="J33" s="18">
        <f t="shared" si="0"/>
        <v>15438</v>
      </c>
    </row>
    <row r="34" spans="1:10" s="5" customFormat="1" ht="12" customHeight="1">
      <c r="A34" s="19" t="s">
        <v>47</v>
      </c>
      <c r="B34" s="27">
        <v>2032</v>
      </c>
      <c r="C34" s="27">
        <v>2232</v>
      </c>
      <c r="D34" s="27">
        <v>2196</v>
      </c>
      <c r="E34" s="6"/>
      <c r="F34" s="27">
        <v>143</v>
      </c>
      <c r="G34" s="6">
        <v>554</v>
      </c>
      <c r="H34" s="6">
        <v>1503</v>
      </c>
      <c r="I34" s="6">
        <v>421</v>
      </c>
      <c r="J34" s="18">
        <f>SUM(F34:I34)</f>
        <v>2621</v>
      </c>
    </row>
    <row r="35" spans="1:10" s="5" customFormat="1" ht="12" customHeight="1">
      <c r="A35" s="19" t="s">
        <v>48</v>
      </c>
      <c r="B35" s="27">
        <v>452</v>
      </c>
      <c r="C35" s="27">
        <v>503</v>
      </c>
      <c r="D35" s="27">
        <v>1372</v>
      </c>
      <c r="E35" s="6"/>
      <c r="F35" s="27">
        <v>12</v>
      </c>
      <c r="G35" s="6">
        <v>163</v>
      </c>
      <c r="H35" s="6">
        <v>741</v>
      </c>
      <c r="I35" s="6">
        <v>75</v>
      </c>
      <c r="J35" s="18">
        <f>SUM(F35:I35)</f>
        <v>991</v>
      </c>
    </row>
    <row r="36" spans="1:10" s="5" customFormat="1" ht="12" customHeight="1">
      <c r="A36" s="20" t="s">
        <v>19</v>
      </c>
      <c r="B36" s="18">
        <v>1796823</v>
      </c>
      <c r="C36" s="18">
        <f>SUM(C10:C35)</f>
        <v>1842419</v>
      </c>
      <c r="D36" s="18">
        <v>1967848</v>
      </c>
      <c r="E36" s="18"/>
      <c r="F36" s="18">
        <f>SUM(F10:F20,F24:F33)</f>
        <v>477639</v>
      </c>
      <c r="G36" s="18">
        <f>SUM(G10:G35)</f>
        <v>509888</v>
      </c>
      <c r="H36" s="18">
        <f>SUM(H10:H35)</f>
        <v>600675</v>
      </c>
      <c r="I36" s="18">
        <f>SUM(I10:I35)</f>
        <v>240616</v>
      </c>
      <c r="J36" s="18">
        <f>SUM(J10:J35)</f>
        <v>1831063</v>
      </c>
    </row>
    <row r="37" spans="1:10" s="5" customFormat="1" ht="12" customHeight="1">
      <c r="A37" s="19"/>
      <c r="B37" s="6"/>
      <c r="C37" s="6"/>
      <c r="D37" s="6"/>
      <c r="E37" s="6"/>
      <c r="F37" s="6"/>
      <c r="G37" s="6"/>
      <c r="H37" s="6"/>
      <c r="I37" s="6"/>
      <c r="J37" s="6"/>
    </row>
    <row r="38" spans="1:10" s="5" customFormat="1" ht="12" customHeight="1">
      <c r="A38" s="21" t="s">
        <v>20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s="5" customFormat="1" ht="12" customHeight="1">
      <c r="A39" s="22" t="s">
        <v>21</v>
      </c>
      <c r="B39" s="6">
        <v>319247</v>
      </c>
      <c r="C39" s="6">
        <v>307515</v>
      </c>
      <c r="D39" s="6">
        <v>291985</v>
      </c>
      <c r="E39" s="6"/>
      <c r="F39" s="6">
        <v>70871</v>
      </c>
      <c r="G39" s="6">
        <v>132165</v>
      </c>
      <c r="H39" s="6">
        <v>87556</v>
      </c>
      <c r="I39" s="6">
        <v>33338</v>
      </c>
      <c r="J39" s="18">
        <f aca="true" t="shared" si="2" ref="J39:J45">SUM(F39:I39)</f>
        <v>323930</v>
      </c>
    </row>
    <row r="40" spans="1:10" s="5" customFormat="1" ht="12" customHeight="1">
      <c r="A40" s="19" t="s">
        <v>22</v>
      </c>
      <c r="B40" s="6">
        <v>53948</v>
      </c>
      <c r="C40" s="6">
        <v>48772</v>
      </c>
      <c r="D40" s="6">
        <v>61270</v>
      </c>
      <c r="E40" s="6"/>
      <c r="F40" s="6">
        <v>9023</v>
      </c>
      <c r="G40" s="6">
        <v>29536</v>
      </c>
      <c r="H40" s="6">
        <v>15168</v>
      </c>
      <c r="I40" s="6">
        <v>18450</v>
      </c>
      <c r="J40" s="18">
        <f t="shared" si="2"/>
        <v>72177</v>
      </c>
    </row>
    <row r="41" spans="1:10" s="5" customFormat="1" ht="12" customHeight="1">
      <c r="A41" s="19" t="s">
        <v>23</v>
      </c>
      <c r="B41" s="6">
        <v>2457</v>
      </c>
      <c r="C41" s="6">
        <v>2902</v>
      </c>
      <c r="D41" s="6">
        <v>4129</v>
      </c>
      <c r="E41" s="6"/>
      <c r="F41" s="6">
        <v>62</v>
      </c>
      <c r="G41" s="6">
        <v>178</v>
      </c>
      <c r="H41" s="6">
        <v>791</v>
      </c>
      <c r="I41" s="6">
        <v>402</v>
      </c>
      <c r="J41" s="18">
        <f t="shared" si="2"/>
        <v>1433</v>
      </c>
    </row>
    <row r="42" spans="1:10" s="5" customFormat="1" ht="12" customHeight="1">
      <c r="A42" s="19" t="s">
        <v>28</v>
      </c>
      <c r="B42" s="6">
        <v>18033</v>
      </c>
      <c r="C42" s="6">
        <v>22256</v>
      </c>
      <c r="D42" s="6">
        <v>15880</v>
      </c>
      <c r="E42" s="6"/>
      <c r="F42" s="6">
        <v>7738</v>
      </c>
      <c r="G42" s="6">
        <v>19754</v>
      </c>
      <c r="H42" s="6">
        <v>4205</v>
      </c>
      <c r="I42" s="6">
        <v>1138</v>
      </c>
      <c r="J42" s="18">
        <f t="shared" si="2"/>
        <v>32835</v>
      </c>
    </row>
    <row r="43" spans="1:10" s="5" customFormat="1" ht="12" customHeight="1">
      <c r="A43" s="19" t="s">
        <v>30</v>
      </c>
      <c r="B43" s="6">
        <v>62296</v>
      </c>
      <c r="C43" s="6">
        <v>71743</v>
      </c>
      <c r="D43" s="6">
        <v>85037</v>
      </c>
      <c r="E43" s="6"/>
      <c r="F43" s="6">
        <v>27964</v>
      </c>
      <c r="G43" s="6">
        <v>15767</v>
      </c>
      <c r="H43" s="6">
        <v>29660</v>
      </c>
      <c r="I43" s="6">
        <v>4008</v>
      </c>
      <c r="J43" s="18">
        <f t="shared" si="2"/>
        <v>77399</v>
      </c>
    </row>
    <row r="44" spans="1:10" s="5" customFormat="1" ht="12" customHeight="1">
      <c r="A44" s="19" t="s">
        <v>31</v>
      </c>
      <c r="B44" s="6">
        <v>8153</v>
      </c>
      <c r="C44" s="6">
        <v>13615</v>
      </c>
      <c r="D44" s="6">
        <v>10263</v>
      </c>
      <c r="E44" s="6"/>
      <c r="F44" s="6">
        <v>1121</v>
      </c>
      <c r="G44" s="6">
        <v>594</v>
      </c>
      <c r="H44" s="6">
        <v>5809</v>
      </c>
      <c r="I44" s="6">
        <v>1288</v>
      </c>
      <c r="J44" s="18">
        <f t="shared" si="2"/>
        <v>8812</v>
      </c>
    </row>
    <row r="45" spans="1:10" s="5" customFormat="1" ht="12" customHeight="1">
      <c r="A45" s="19" t="s">
        <v>32</v>
      </c>
      <c r="B45" s="6">
        <v>146909</v>
      </c>
      <c r="C45" s="6">
        <v>88538</v>
      </c>
      <c r="D45" s="6">
        <v>88310</v>
      </c>
      <c r="E45" s="6"/>
      <c r="F45" s="6">
        <v>16462</v>
      </c>
      <c r="G45" s="6">
        <v>20391</v>
      </c>
      <c r="H45" s="6">
        <v>22599</v>
      </c>
      <c r="I45" s="6">
        <v>4372</v>
      </c>
      <c r="J45" s="18">
        <f t="shared" si="2"/>
        <v>63824</v>
      </c>
    </row>
    <row r="46" spans="1:10" s="5" customFormat="1" ht="12" customHeight="1">
      <c r="A46" s="20" t="s">
        <v>19</v>
      </c>
      <c r="B46" s="18">
        <v>611043</v>
      </c>
      <c r="C46" s="18">
        <f>SUM(C39:C45)</f>
        <v>555341</v>
      </c>
      <c r="D46" s="18">
        <v>556874</v>
      </c>
      <c r="E46" s="18"/>
      <c r="F46" s="18">
        <f>SUM(F39:F45)</f>
        <v>133241</v>
      </c>
      <c r="G46" s="18">
        <f>SUM(G39:G45)</f>
        <v>218385</v>
      </c>
      <c r="H46" s="18">
        <f>SUM(H39:H45)</f>
        <v>165788</v>
      </c>
      <c r="I46" s="18">
        <f>SUM(I39:I45)</f>
        <v>62996</v>
      </c>
      <c r="J46" s="18">
        <f>SUM(J39:J45)</f>
        <v>580410</v>
      </c>
    </row>
    <row r="47" spans="1:10" s="5" customFormat="1" ht="12" customHeight="1">
      <c r="A47" s="19"/>
      <c r="B47" s="6"/>
      <c r="C47" s="6"/>
      <c r="D47" s="6"/>
      <c r="E47" s="6"/>
      <c r="F47" s="6"/>
      <c r="G47" s="6"/>
      <c r="H47" s="6"/>
      <c r="I47" s="6"/>
      <c r="J47" s="6"/>
    </row>
    <row r="48" spans="1:10" s="5" customFormat="1" ht="12" customHeight="1">
      <c r="A48" s="21" t="s">
        <v>33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s="5" customFormat="1" ht="12" customHeight="1">
      <c r="A49" s="19" t="s">
        <v>34</v>
      </c>
      <c r="B49" s="6">
        <v>251999</v>
      </c>
      <c r="C49" s="6">
        <v>239330</v>
      </c>
      <c r="D49" s="6">
        <v>191872</v>
      </c>
      <c r="E49" s="6"/>
      <c r="F49" s="6">
        <v>11879</v>
      </c>
      <c r="G49" s="6">
        <v>8195</v>
      </c>
      <c r="H49" s="6">
        <v>81093</v>
      </c>
      <c r="I49" s="6">
        <v>77896</v>
      </c>
      <c r="J49" s="18">
        <f aca="true" t="shared" si="3" ref="J49:J54">SUM(F49:I49)</f>
        <v>179063</v>
      </c>
    </row>
    <row r="50" spans="1:10" s="5" customFormat="1" ht="12" customHeight="1">
      <c r="A50" s="19" t="s">
        <v>35</v>
      </c>
      <c r="B50" s="6">
        <v>41364</v>
      </c>
      <c r="C50" s="6">
        <v>46706</v>
      </c>
      <c r="D50" s="6">
        <v>48791</v>
      </c>
      <c r="E50" s="6"/>
      <c r="F50" s="6">
        <v>4313</v>
      </c>
      <c r="G50" s="6">
        <v>2907</v>
      </c>
      <c r="H50" s="6">
        <v>16502</v>
      </c>
      <c r="I50" s="6">
        <v>19184</v>
      </c>
      <c r="J50" s="18">
        <f t="shared" si="3"/>
        <v>42906</v>
      </c>
    </row>
    <row r="51" spans="1:10" s="5" customFormat="1" ht="12" customHeight="1">
      <c r="A51" s="19" t="s">
        <v>36</v>
      </c>
      <c r="B51" s="6">
        <v>60223</v>
      </c>
      <c r="C51" s="6">
        <v>68480</v>
      </c>
      <c r="D51" s="6">
        <v>77156</v>
      </c>
      <c r="E51" s="6"/>
      <c r="F51" s="6">
        <v>7015</v>
      </c>
      <c r="G51" s="6">
        <v>10223</v>
      </c>
      <c r="H51" s="6">
        <v>45263</v>
      </c>
      <c r="I51" s="6">
        <v>9269</v>
      </c>
      <c r="J51" s="18">
        <f t="shared" si="3"/>
        <v>71770</v>
      </c>
    </row>
    <row r="52" spans="1:10" s="5" customFormat="1" ht="12" customHeight="1">
      <c r="A52" s="23" t="s">
        <v>41</v>
      </c>
      <c r="B52" s="6">
        <v>61354</v>
      </c>
      <c r="C52" s="6">
        <v>68692</v>
      </c>
      <c r="D52" s="6">
        <v>71142</v>
      </c>
      <c r="E52" s="6"/>
      <c r="F52" s="6">
        <v>2944</v>
      </c>
      <c r="G52" s="6">
        <v>1584</v>
      </c>
      <c r="H52" s="6">
        <v>25655</v>
      </c>
      <c r="I52" s="6">
        <v>29911</v>
      </c>
      <c r="J52" s="18">
        <f t="shared" si="3"/>
        <v>60094</v>
      </c>
    </row>
    <row r="53" spans="1:10" s="5" customFormat="1" ht="12" customHeight="1">
      <c r="A53" s="19" t="s">
        <v>37</v>
      </c>
      <c r="B53" s="6">
        <v>23494</v>
      </c>
      <c r="C53" s="6">
        <v>19859</v>
      </c>
      <c r="D53" s="6">
        <v>18212</v>
      </c>
      <c r="E53" s="6"/>
      <c r="F53" s="6">
        <v>1243</v>
      </c>
      <c r="G53" s="6">
        <v>406</v>
      </c>
      <c r="H53" s="6">
        <v>12571</v>
      </c>
      <c r="I53" s="6">
        <v>4031</v>
      </c>
      <c r="J53" s="18">
        <f t="shared" si="3"/>
        <v>18251</v>
      </c>
    </row>
    <row r="54" spans="1:10" s="5" customFormat="1" ht="12" customHeight="1">
      <c r="A54" s="19" t="s">
        <v>38</v>
      </c>
      <c r="B54" s="6">
        <v>149677</v>
      </c>
      <c r="C54" s="6">
        <v>155379</v>
      </c>
      <c r="D54" s="6">
        <v>165652</v>
      </c>
      <c r="E54" s="6"/>
      <c r="F54" s="6">
        <f>+F57-(F36+F46+F49+F50+F51+F52+F53)</f>
        <v>27100</v>
      </c>
      <c r="G54" s="6">
        <f>+G57-(G36+G46+G49+G50+G51+G52+G53)</f>
        <v>21468</v>
      </c>
      <c r="H54" s="6">
        <f>+H57-(H36+H46+H49+H50+H51+H52+H53)</f>
        <v>93742</v>
      </c>
      <c r="I54" s="6">
        <f>+I57-(I36+I46+I49+I50+I51+I52+I53)</f>
        <v>19006</v>
      </c>
      <c r="J54" s="18">
        <f t="shared" si="3"/>
        <v>161316</v>
      </c>
    </row>
    <row r="55" spans="1:10" s="5" customFormat="1" ht="12" customHeight="1">
      <c r="A55" s="20" t="s">
        <v>19</v>
      </c>
      <c r="B55" s="18">
        <v>588111</v>
      </c>
      <c r="C55" s="18">
        <v>598446</v>
      </c>
      <c r="D55" s="18">
        <v>572825</v>
      </c>
      <c r="E55" s="18"/>
      <c r="F55" s="18">
        <f>SUM(F49:F54)</f>
        <v>54494</v>
      </c>
      <c r="G55" s="18">
        <f>SUM(G49:G54)</f>
        <v>44783</v>
      </c>
      <c r="H55" s="18">
        <f>SUM(H49:H54)</f>
        <v>274826</v>
      </c>
      <c r="I55" s="18">
        <f>SUM(I49:I54)</f>
        <v>159297</v>
      </c>
      <c r="J55" s="18">
        <f>+F55+G55+H55+I55</f>
        <v>533400</v>
      </c>
    </row>
    <row r="56" spans="1:11" s="24" customFormat="1" ht="12" customHeight="1">
      <c r="A56" s="19"/>
      <c r="B56" s="6"/>
      <c r="C56" s="6"/>
      <c r="D56" s="6"/>
      <c r="E56" s="6"/>
      <c r="F56" s="6"/>
      <c r="G56" s="6"/>
      <c r="H56" s="6"/>
      <c r="I56" s="6"/>
      <c r="J56" s="6"/>
      <c r="K56" s="5"/>
    </row>
    <row r="57" spans="1:11" s="5" customFormat="1" ht="12" customHeight="1">
      <c r="A57" s="26" t="s">
        <v>39</v>
      </c>
      <c r="B57" s="18">
        <v>2995977</v>
      </c>
      <c r="C57" s="18">
        <v>2996206</v>
      </c>
      <c r="D57" s="18">
        <v>3097547</v>
      </c>
      <c r="E57" s="18"/>
      <c r="F57" s="18">
        <v>665374</v>
      </c>
      <c r="G57" s="18">
        <v>773056</v>
      </c>
      <c r="H57" s="18">
        <v>1041289</v>
      </c>
      <c r="I57" s="18">
        <v>462909</v>
      </c>
      <c r="J57" s="18">
        <f>+J36+J46+J55</f>
        <v>2944873</v>
      </c>
      <c r="K57" s="24"/>
    </row>
    <row r="58" spans="1:10" s="5" customFormat="1" ht="12" customHeight="1">
      <c r="A58" s="25"/>
      <c r="B58" s="14" t="s">
        <v>43</v>
      </c>
      <c r="C58" s="14"/>
      <c r="D58" s="14"/>
      <c r="E58" s="14"/>
      <c r="F58" s="14"/>
      <c r="G58" s="14"/>
      <c r="H58" s="14"/>
      <c r="I58" s="14"/>
      <c r="J58" s="14" t="s">
        <v>43</v>
      </c>
    </row>
    <row r="59" spans="1:10" s="5" customFormat="1" ht="12" customHeight="1">
      <c r="A59" s="4" t="s">
        <v>40</v>
      </c>
      <c r="B59" s="6"/>
      <c r="C59" s="6"/>
      <c r="D59" s="6"/>
      <c r="E59" s="6"/>
      <c r="F59" s="6"/>
      <c r="G59" s="6"/>
      <c r="H59" s="6"/>
      <c r="I59" s="6"/>
      <c r="J59" s="6"/>
    </row>
    <row r="60" spans="1:11" ht="12" customHeight="1">
      <c r="A60" s="4" t="s">
        <v>53</v>
      </c>
      <c r="B60" s="5"/>
      <c r="C60" s="5"/>
      <c r="D60" s="5"/>
      <c r="E60" s="5"/>
      <c r="F60" s="5"/>
      <c r="G60" s="6"/>
      <c r="H60" s="5"/>
      <c r="I60" s="5"/>
      <c r="J60" s="5"/>
      <c r="K60" s="5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2009-10-30T14:23:56Z</cp:lastPrinted>
  <dcterms:created xsi:type="dcterms:W3CDTF">2002-11-25T14:17:52Z</dcterms:created>
  <dcterms:modified xsi:type="dcterms:W3CDTF">2010-11-10T16:11:04Z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1902373733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