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405" windowHeight="8955" activeTab="0"/>
  </bookViews>
  <sheets>
    <sheet name="24_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<sst xmlns="http://schemas.openxmlformats.org/spreadsheetml/2006/main" count="34" uniqueCount="34">
  <si>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REGIONI</t>
  </si>
  <si>
    <t>Unità di lavoro (migliaia)</t>
  </si>
  <si>
    <t xml:space="preserve">Valori assoluti </t>
  </si>
  <si>
    <t xml:space="preserve">Composizioni percentuali sul totale nazionale </t>
  </si>
  <si>
    <t>Prodotto interno lordo (a)</t>
  </si>
  <si>
    <t>Spesa delle famiglie (a)</t>
  </si>
  <si>
    <t>Unità di lavoro</t>
  </si>
  <si>
    <t xml:space="preserve">Prodotto interno lordo </t>
  </si>
  <si>
    <t xml:space="preserve">Piemonte 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</si>
  <si>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</si>
  <si>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</si>
  <si>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</si>
  <si>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</si>
  <si>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</si>
  <si>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</si>
  <si>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</si>
  <si>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</si>
  <si>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</si>
  <si>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</si>
  <si>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</si>
  <si>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</si>
  <si>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</si>
  <si>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</si>
  <si>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</si>
  <si>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</si>
  <si>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</si>
  <si>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</si>
  <si>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</si>
  <si>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Extra regio</t>
  </si>
  <si>
    <t>Italia</t>
  </si>
  <si>
    <t xml:space="preserve">(a) Valori in milioni di euro a prezzi correnti </t>
  </si>
  <si>
    <r>
      <t>Fonte</t>
    </r>
    <r>
      <rPr>
        <sz val="7"/>
        <rFont val="Arial"/>
        <family val="2"/>
      </rPr>
      <t>: Istat - Conti economici territoriali</t>
    </r>
  </si>
  <si>
    <t>Spesa delle famiglie</t>
  </si>
  <si>
    <t>Tavola 24.10    Principali indicatori economici territoriali - Anno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</si>
</sst>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-\ #,##0;_-\ &quot;- &quot;"/>
    <numFmt numFmtId="165" formatCode="#,##0.0"/>
    <numFmt numFmtId="16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3.140625" style="0" customWidth="1"/>
  </cols>
  <sheetData>
    <row r="1" spans="1:7" ht="15.75">
      <c r="A1" s="1" t="s">
        <v>33</v>
      </c>
      <c r="B1" s="2"/>
      <c r="C1" s="2"/>
      <c r="D1" s="2"/>
      <c r="E1" s="3"/>
      <c r="F1" s="3"/>
      <c r="G1" s="3"/>
    </row>
    <row r="2" spans="1:2" ht="12.75">
      <c r="A2" s="3"/>
      <c r="B2" s="3"/>
    </row>
    <row r="3" spans="1:7" ht="12.75">
      <c r="A3" s="25" t="s">
        <v>0</v>
      </c>
      <c r="B3" s="27" t="s">
        <v>1</v>
      </c>
      <c r="C3" s="29" t="s">
        <v>2</v>
      </c>
      <c r="D3" s="29"/>
      <c r="E3" s="29" t="s">
        <v>3</v>
      </c>
      <c r="F3" s="29"/>
      <c r="G3" s="29"/>
    </row>
    <row r="4" spans="1:7" ht="27">
      <c r="A4" s="26"/>
      <c r="B4" s="28"/>
      <c r="C4" s="4" t="s">
        <v>4</v>
      </c>
      <c r="D4" s="4" t="s">
        <v>5</v>
      </c>
      <c r="E4" s="4" t="s">
        <v>6</v>
      </c>
      <c r="F4" s="4" t="s">
        <v>7</v>
      </c>
      <c r="G4" s="4" t="s">
        <v>32</v>
      </c>
    </row>
    <row r="5" spans="1:7" ht="12.75">
      <c r="A5" s="5"/>
      <c r="B5" s="5"/>
      <c r="C5" s="6"/>
      <c r="D5" s="6"/>
      <c r="E5" s="7"/>
      <c r="F5" s="7"/>
      <c r="G5" s="7"/>
    </row>
    <row r="6" spans="1:7" ht="9" customHeight="1">
      <c r="A6" s="8" t="s">
        <v>8</v>
      </c>
      <c r="B6" s="22">
        <v>1946.3</v>
      </c>
      <c r="C6" s="22">
        <v>96325.6</v>
      </c>
      <c r="D6" s="22">
        <v>60550.1</v>
      </c>
      <c r="E6" s="9">
        <f>100*(B6/$B$27)</f>
        <v>8.019530686664332</v>
      </c>
      <c r="F6" s="9">
        <f>+C6/$C$27*100</f>
        <v>7.974799376988462</v>
      </c>
      <c r="G6" s="9">
        <f>100*(D6/$D$27)</f>
        <v>8.139181795147012</v>
      </c>
    </row>
    <row r="7" spans="1:7" ht="9" customHeight="1">
      <c r="A7" s="8" t="s">
        <v>9</v>
      </c>
      <c r="B7" s="22">
        <v>61.2</v>
      </c>
      <c r="C7" s="22">
        <v>3414</v>
      </c>
      <c r="D7" s="22">
        <v>2230.2</v>
      </c>
      <c r="E7" s="9">
        <f aca="true" t="shared" si="0" ref="E7:E27">100*(B7/$B$27)</f>
        <v>0.25216835946352417</v>
      </c>
      <c r="F7" s="9">
        <f aca="true" t="shared" si="1" ref="F7:F27">+C7/$C$27*100</f>
        <v>0.28264516466067807</v>
      </c>
      <c r="G7" s="9">
        <f aca="true" t="shared" si="2" ref="G7:G26">100*(D7/$D$27)</f>
        <v>0.29978485980265707</v>
      </c>
    </row>
    <row r="8" spans="1:7" ht="9" customHeight="1">
      <c r="A8" s="8" t="s">
        <v>10</v>
      </c>
      <c r="B8" s="22">
        <v>4439.7</v>
      </c>
      <c r="C8" s="22">
        <v>247359.3</v>
      </c>
      <c r="D8" s="22">
        <v>139004.9</v>
      </c>
      <c r="E8" s="9">
        <f t="shared" si="0"/>
        <v>18.293331135787717</v>
      </c>
      <c r="F8" s="9">
        <f t="shared" si="1"/>
        <v>20.47888403012597</v>
      </c>
      <c r="G8" s="9">
        <f t="shared" si="2"/>
        <v>18.685124409641453</v>
      </c>
    </row>
    <row r="9" spans="1:7" ht="9" customHeight="1">
      <c r="A9" s="8" t="s">
        <v>11</v>
      </c>
      <c r="B9" s="22">
        <f>266.3+239.5</f>
        <v>505.8</v>
      </c>
      <c r="C9" s="22">
        <f>13630.6+12703.3</f>
        <v>26333.9</v>
      </c>
      <c r="D9" s="22">
        <f>7922.6+8104.9</f>
        <v>16027.5</v>
      </c>
      <c r="E9" s="9">
        <f t="shared" si="0"/>
        <v>2.0840973238014793</v>
      </c>
      <c r="F9" s="9">
        <f t="shared" si="1"/>
        <v>2.1801843883004777</v>
      </c>
      <c r="G9" s="9">
        <f t="shared" si="2"/>
        <v>2.1544264373092488</v>
      </c>
    </row>
    <row r="10" spans="1:7" ht="9" customHeight="1">
      <c r="A10" s="8" t="s">
        <v>12</v>
      </c>
      <c r="B10" s="22">
        <v>2268.9</v>
      </c>
      <c r="C10" s="22">
        <v>113725.5</v>
      </c>
      <c r="D10" s="22">
        <v>67867.6</v>
      </c>
      <c r="E10" s="9">
        <f t="shared" si="0"/>
        <v>9.348771091287418</v>
      </c>
      <c r="F10" s="9">
        <f t="shared" si="1"/>
        <v>9.415337631405372</v>
      </c>
      <c r="G10" s="9">
        <f t="shared" si="2"/>
        <v>9.122804659287425</v>
      </c>
    </row>
    <row r="11" spans="1:7" ht="9" customHeight="1">
      <c r="A11" s="8" t="s">
        <v>13</v>
      </c>
      <c r="B11" s="22">
        <v>565.1</v>
      </c>
      <c r="C11" s="22">
        <v>27354.3</v>
      </c>
      <c r="D11" s="22">
        <v>17032.1</v>
      </c>
      <c r="E11" s="9">
        <f t="shared" si="0"/>
        <v>2.3284369270071488</v>
      </c>
      <c r="F11" s="9">
        <f t="shared" si="1"/>
        <v>2.2646633355821866</v>
      </c>
      <c r="G11" s="9">
        <f t="shared" si="2"/>
        <v>2.2894653890435097</v>
      </c>
    </row>
    <row r="12" spans="1:7" ht="9" customHeight="1">
      <c r="A12" s="10" t="s">
        <v>14</v>
      </c>
      <c r="B12" s="23">
        <v>657.2</v>
      </c>
      <c r="C12" s="23">
        <v>34049.3</v>
      </c>
      <c r="D12" s="23">
        <v>23125.1</v>
      </c>
      <c r="E12" s="11">
        <f t="shared" si="0"/>
        <v>2.7079255856115703</v>
      </c>
      <c r="F12" s="11">
        <f t="shared" si="1"/>
        <v>2.8189425908262526</v>
      </c>
      <c r="G12" s="11">
        <f t="shared" si="2"/>
        <v>3.1084902077941106</v>
      </c>
    </row>
    <row r="13" spans="1:7" ht="9" customHeight="1">
      <c r="A13" s="8" t="s">
        <v>15</v>
      </c>
      <c r="B13" s="22">
        <v>2138.1</v>
      </c>
      <c r="C13" s="22">
        <v>106435.9</v>
      </c>
      <c r="D13" s="22">
        <v>64191.2</v>
      </c>
      <c r="E13" s="9">
        <f t="shared" si="0"/>
        <v>8.80982302890459</v>
      </c>
      <c r="F13" s="9">
        <f t="shared" si="1"/>
        <v>8.811831423933059</v>
      </c>
      <c r="G13" s="9">
        <f t="shared" si="2"/>
        <v>8.628620703328993</v>
      </c>
    </row>
    <row r="14" spans="1:7" ht="9" customHeight="1">
      <c r="A14" s="8" t="s">
        <v>16</v>
      </c>
      <c r="B14" s="22">
        <v>1675.6</v>
      </c>
      <c r="C14" s="22">
        <v>82157.3</v>
      </c>
      <c r="D14" s="22">
        <v>51527.4</v>
      </c>
      <c r="E14" s="9">
        <f t="shared" si="0"/>
        <v>6.9041389398215856</v>
      </c>
      <c r="F14" s="9">
        <f t="shared" si="1"/>
        <v>6.801805385640517</v>
      </c>
      <c r="G14" s="9">
        <f t="shared" si="2"/>
        <v>6.926344895074626</v>
      </c>
    </row>
    <row r="15" spans="1:7" ht="9" customHeight="1">
      <c r="A15" s="8" t="s">
        <v>17</v>
      </c>
      <c r="B15" s="22">
        <v>374.8</v>
      </c>
      <c r="C15" s="22">
        <v>16603.2</v>
      </c>
      <c r="D15" s="22">
        <v>10725.9</v>
      </c>
      <c r="E15" s="9">
        <f t="shared" si="0"/>
        <v>1.5443251818125632</v>
      </c>
      <c r="F15" s="9">
        <f t="shared" si="1"/>
        <v>1.37457943699302</v>
      </c>
      <c r="G15" s="9">
        <f t="shared" si="2"/>
        <v>1.4417820947705675</v>
      </c>
    </row>
    <row r="16" spans="1:7" ht="9" customHeight="1">
      <c r="A16" s="8" t="s">
        <v>18</v>
      </c>
      <c r="B16" s="22">
        <v>713.7</v>
      </c>
      <c r="C16" s="22">
        <v>32277.3</v>
      </c>
      <c r="D16" s="22">
        <v>18798.9</v>
      </c>
      <c r="E16" s="9">
        <f t="shared" si="0"/>
        <v>2.9407280743319806</v>
      </c>
      <c r="F16" s="9">
        <f t="shared" si="1"/>
        <v>2.6722386565032523</v>
      </c>
      <c r="G16" s="9">
        <f t="shared" si="2"/>
        <v>2.526959734976312</v>
      </c>
    </row>
    <row r="17" spans="1:7" ht="9" customHeight="1">
      <c r="A17" s="8" t="s">
        <v>19</v>
      </c>
      <c r="B17" s="22">
        <v>2403.5</v>
      </c>
      <c r="C17" s="22">
        <v>134757.6</v>
      </c>
      <c r="D17" s="22">
        <v>73753.7</v>
      </c>
      <c r="E17" s="9">
        <f t="shared" si="0"/>
        <v>9.903376666185954</v>
      </c>
      <c r="F17" s="9">
        <f t="shared" si="1"/>
        <v>11.15658583517217</v>
      </c>
      <c r="G17" s="9">
        <f t="shared" si="2"/>
        <v>9.914017852402129</v>
      </c>
    </row>
    <row r="18" spans="1:7" ht="9" customHeight="1">
      <c r="A18" s="8" t="s">
        <v>20</v>
      </c>
      <c r="B18" s="22">
        <v>485.7</v>
      </c>
      <c r="C18" s="22">
        <v>21829.2</v>
      </c>
      <c r="D18" s="22">
        <v>14424.5</v>
      </c>
      <c r="E18" s="9">
        <f t="shared" si="0"/>
        <v>2.0012773233894396</v>
      </c>
      <c r="F18" s="9">
        <f t="shared" si="1"/>
        <v>1.8072401372029505</v>
      </c>
      <c r="G18" s="9">
        <f t="shared" si="2"/>
        <v>1.9389501884240996</v>
      </c>
    </row>
    <row r="19" spans="1:7" ht="9" customHeight="1">
      <c r="A19" s="8" t="s">
        <v>21</v>
      </c>
      <c r="B19" s="22">
        <v>122.5</v>
      </c>
      <c r="C19" s="22">
        <v>5117.8</v>
      </c>
      <c r="D19" s="22">
        <v>3417.1</v>
      </c>
      <c r="E19" s="9">
        <f t="shared" si="0"/>
        <v>0.5047487587300934</v>
      </c>
      <c r="F19" s="9">
        <f t="shared" si="1"/>
        <v>0.4237028188929169</v>
      </c>
      <c r="G19" s="9">
        <f t="shared" si="2"/>
        <v>0.459328689997157</v>
      </c>
    </row>
    <row r="20" spans="1:7" ht="9" customHeight="1">
      <c r="A20" s="8" t="s">
        <v>22</v>
      </c>
      <c r="B20" s="22">
        <v>1677.8</v>
      </c>
      <c r="C20" s="22">
        <v>74430.1</v>
      </c>
      <c r="D20" s="22">
        <v>51924.3</v>
      </c>
      <c r="E20" s="9">
        <f t="shared" si="0"/>
        <v>6.913203815488576</v>
      </c>
      <c r="F20" s="9">
        <f t="shared" si="1"/>
        <v>6.162070260752998</v>
      </c>
      <c r="G20" s="9">
        <f t="shared" si="2"/>
        <v>6.979696437920863</v>
      </c>
    </row>
    <row r="21" spans="1:7" ht="9" customHeight="1">
      <c r="A21" s="8" t="s">
        <v>23</v>
      </c>
      <c r="B21" s="22">
        <v>1283.2</v>
      </c>
      <c r="C21" s="22">
        <v>54078.1</v>
      </c>
      <c r="D21" s="22">
        <v>37647.6</v>
      </c>
      <c r="E21" s="9">
        <f t="shared" si="0"/>
        <v>5.287294752673109</v>
      </c>
      <c r="F21" s="9">
        <f t="shared" si="1"/>
        <v>4.477127556835563</v>
      </c>
      <c r="G21" s="9">
        <f t="shared" si="2"/>
        <v>5.060613616674071</v>
      </c>
    </row>
    <row r="22" spans="1:7" ht="9" customHeight="1">
      <c r="A22" s="8" t="s">
        <v>24</v>
      </c>
      <c r="B22" s="22">
        <v>211.9</v>
      </c>
      <c r="C22" s="22">
        <v>8634.9</v>
      </c>
      <c r="D22" s="22">
        <v>5344.3</v>
      </c>
      <c r="E22" s="9">
        <f t="shared" si="0"/>
        <v>0.8731123426523003</v>
      </c>
      <c r="F22" s="9">
        <f t="shared" si="1"/>
        <v>0.7148836357142615</v>
      </c>
      <c r="G22" s="9">
        <f t="shared" si="2"/>
        <v>0.7183841028801634</v>
      </c>
    </row>
    <row r="23" spans="1:7" ht="9" customHeight="1">
      <c r="A23" s="8" t="s">
        <v>25</v>
      </c>
      <c r="B23" s="22">
        <v>636.6</v>
      </c>
      <c r="C23" s="22">
        <v>26509.1</v>
      </c>
      <c r="D23" s="22">
        <v>18811.9</v>
      </c>
      <c r="E23" s="9">
        <f t="shared" si="0"/>
        <v>2.6230453861843057</v>
      </c>
      <c r="F23" s="9">
        <f t="shared" si="1"/>
        <v>2.1946892016714648</v>
      </c>
      <c r="G23" s="9">
        <f t="shared" si="2"/>
        <v>2.5287072029959665</v>
      </c>
    </row>
    <row r="24" spans="1:7" ht="9" customHeight="1">
      <c r="A24" s="8" t="s">
        <v>26</v>
      </c>
      <c r="B24" s="22">
        <v>1496.5</v>
      </c>
      <c r="C24" s="22">
        <v>68785.4</v>
      </c>
      <c r="D24" s="22">
        <v>49650.4</v>
      </c>
      <c r="E24" s="9">
        <f t="shared" si="0"/>
        <v>6.166175652568038</v>
      </c>
      <c r="F24" s="9">
        <f t="shared" si="1"/>
        <v>5.6947453747072645</v>
      </c>
      <c r="G24" s="9">
        <f t="shared" si="2"/>
        <v>6.674037397159827</v>
      </c>
    </row>
    <row r="25" spans="1:7" ht="9" customHeight="1">
      <c r="A25" s="8" t="s">
        <v>27</v>
      </c>
      <c r="B25" s="22">
        <v>594.8</v>
      </c>
      <c r="C25" s="22">
        <v>26602.7</v>
      </c>
      <c r="D25" s="22">
        <v>17861.7</v>
      </c>
      <c r="E25" s="9">
        <f t="shared" si="0"/>
        <v>2.450812748511506</v>
      </c>
      <c r="F25" s="9">
        <f t="shared" si="1"/>
        <v>2.2024383485408965</v>
      </c>
      <c r="G25" s="9">
        <f t="shared" si="2"/>
        <v>2.4009807328208774</v>
      </c>
    </row>
    <row r="26" spans="1:7" ht="9" customHeight="1">
      <c r="A26" s="8" t="s">
        <v>28</v>
      </c>
      <c r="B26" s="22">
        <v>10.6</v>
      </c>
      <c r="C26" s="22">
        <f>+C27-SUM(C6:C25)</f>
        <v>1094.3999999999069</v>
      </c>
      <c r="D26" s="22">
        <f>+D27-SUM(D6:D25)</f>
        <v>17.099999999976717</v>
      </c>
      <c r="E26" s="9">
        <f t="shared" si="0"/>
        <v>0.04367621912276726</v>
      </c>
      <c r="F26" s="9">
        <f t="shared" si="1"/>
        <v>0.0906054095502694</v>
      </c>
      <c r="G26" s="9">
        <f t="shared" si="2"/>
        <v>0.0022985925489276554</v>
      </c>
    </row>
    <row r="27" spans="1:7" ht="9" customHeight="1">
      <c r="A27" s="12" t="s">
        <v>29</v>
      </c>
      <c r="B27" s="24">
        <f>SUM(B6:B26)</f>
        <v>24269.5</v>
      </c>
      <c r="C27" s="24">
        <v>1207874.9</v>
      </c>
      <c r="D27" s="24">
        <v>743933.5</v>
      </c>
      <c r="E27" s="21">
        <f t="shared" si="0"/>
        <v>100</v>
      </c>
      <c r="F27" s="21">
        <f t="shared" si="1"/>
        <v>100</v>
      </c>
      <c r="G27" s="21">
        <f>SUM(G6:G26)</f>
        <v>99.99999999999999</v>
      </c>
    </row>
    <row r="28" spans="1:7" ht="12.75">
      <c r="A28" s="13"/>
      <c r="B28" s="14"/>
      <c r="C28" s="14"/>
      <c r="D28" s="14"/>
      <c r="E28" s="15"/>
      <c r="F28" s="15"/>
      <c r="G28" s="15"/>
    </row>
    <row r="29" spans="1:7" ht="12.75">
      <c r="A29" s="16" t="s">
        <v>30</v>
      </c>
      <c r="B29" s="16"/>
      <c r="C29" s="16"/>
      <c r="D29" s="16"/>
      <c r="E29" s="16"/>
      <c r="F29" s="17"/>
      <c r="G29" s="17"/>
    </row>
    <row r="30" spans="1:4" ht="12.75">
      <c r="A30" s="18" t="s">
        <v>31</v>
      </c>
      <c r="C30" s="19"/>
      <c r="D30" s="19"/>
    </row>
    <row r="31" ht="12.75">
      <c r="D31" s="20"/>
    </row>
    <row r="32" ht="12.75">
      <c r="B32" s="20"/>
    </row>
  </sheetData>
  <mergeCells count="4">
    <mergeCell ref="A3:A4"/>
    <mergeCell ref="B3:B4"/>
    <mergeCell ref="C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Claudia Sirito</cp:lastModifiedBy>
  <cp:lastPrinted>2009-10-19T13:40:04Z</cp:lastPrinted>
  <dcterms:created xsi:type="dcterms:W3CDTF">2008-11-21T12:18:17Z</dcterms:created>
  <dcterms:modified xsi:type="dcterms:W3CDTF">2010-11-16T09:54:14Z</dcterms:modified>
  <cp:category/>
  <cp:version/>
  <cp:contentType/>
  <cp:contentStatus/>
</cp:coreProperties>
</file>