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260" windowWidth="15480" windowHeight="11640" activeTab="0"/>
  </bookViews>
  <sheets>
    <sheet name="1_20_1" sheetId="1" r:id="rId1"/>
  </sheets>
  <externalReferences>
    <externalReference r:id="rId4"/>
    <externalReference r:id="rId5"/>
  </externalReferences>
  <definedNames>
    <definedName name="_xlnm.Print_Area" localSheetId="0">'1_20_1'!$A$1:$I$245</definedName>
    <definedName name="_xlnm.Print_Area">'\\srvstatnew\Salva\annuario2005\Rifiuti\[smaltimento rifiuti speciali.XLS]serie storica'!#REF!</definedName>
    <definedName name="CAP_1_DatiTerritoriali">#REF!</definedName>
    <definedName name="_xlnm.Print_Titles" localSheetId="0">'1_20_1'!$1:$3</definedName>
  </definedNames>
  <calcPr fullCalcOnLoad="1"/>
</workbook>
</file>

<file path=xl/sharedStrings.xml><?xml version="1.0" encoding="utf-8"?>
<sst xmlns="http://schemas.openxmlformats.org/spreadsheetml/2006/main" count="840" uniqueCount="320">
  <si>
    <t>Cod. Pro.</t>
  </si>
  <si>
    <t>Cod. Com.</t>
  </si>
  <si>
    <t>Comune</t>
  </si>
  <si>
    <t>Raccolta indifferenziata</t>
  </si>
  <si>
    <t>Raccolta differenziata</t>
  </si>
  <si>
    <t>Raccolta selettiva</t>
  </si>
  <si>
    <t>Totale</t>
  </si>
  <si>
    <t>% differenziata sul totale (a)</t>
  </si>
  <si>
    <t>Dati assoluti</t>
  </si>
  <si>
    <t>Kg/abitante</t>
  </si>
  <si>
    <t>008</t>
  </si>
  <si>
    <t>001</t>
  </si>
  <si>
    <t>Airole</t>
  </si>
  <si>
    <t>002</t>
  </si>
  <si>
    <t>Apricale</t>
  </si>
  <si>
    <t>003</t>
  </si>
  <si>
    <t>Aquila Di Arroscia</t>
  </si>
  <si>
    <t>004</t>
  </si>
  <si>
    <t>Armo</t>
  </si>
  <si>
    <t>005</t>
  </si>
  <si>
    <t>Aurigo</t>
  </si>
  <si>
    <t>006</t>
  </si>
  <si>
    <t>Badalucco</t>
  </si>
  <si>
    <t>007</t>
  </si>
  <si>
    <t>Baiardo</t>
  </si>
  <si>
    <t>Bordighera</t>
  </si>
  <si>
    <t>009</t>
  </si>
  <si>
    <t>Borghetto D'Arroscia</t>
  </si>
  <si>
    <t>010</t>
  </si>
  <si>
    <t>Borgomaro</t>
  </si>
  <si>
    <t>011</t>
  </si>
  <si>
    <t>Camporosso</t>
  </si>
  <si>
    <t>012</t>
  </si>
  <si>
    <t>Caravonica</t>
  </si>
  <si>
    <t>013</t>
  </si>
  <si>
    <t>Carpasio</t>
  </si>
  <si>
    <t>014</t>
  </si>
  <si>
    <t>Castellaro</t>
  </si>
  <si>
    <t>015</t>
  </si>
  <si>
    <t>Castel Vittorio</t>
  </si>
  <si>
    <t>016</t>
  </si>
  <si>
    <t>Ceriana</t>
  </si>
  <si>
    <t>017</t>
  </si>
  <si>
    <t>Cervo</t>
  </si>
  <si>
    <t>018</t>
  </si>
  <si>
    <t>Cesio</t>
  </si>
  <si>
    <t>019</t>
  </si>
  <si>
    <t>Chiusanico</t>
  </si>
  <si>
    <t>020</t>
  </si>
  <si>
    <t>Chiusavecchia</t>
  </si>
  <si>
    <t>021</t>
  </si>
  <si>
    <t>Cipressa</t>
  </si>
  <si>
    <t>022</t>
  </si>
  <si>
    <t>Civezza</t>
  </si>
  <si>
    <t>023</t>
  </si>
  <si>
    <t>Cosio Di Arroscia</t>
  </si>
  <si>
    <t>024</t>
  </si>
  <si>
    <t>Costarainera</t>
  </si>
  <si>
    <t>025</t>
  </si>
  <si>
    <t>Diano Arentino</t>
  </si>
  <si>
    <t>026</t>
  </si>
  <si>
    <t>Diano Castello</t>
  </si>
  <si>
    <t>027</t>
  </si>
  <si>
    <t>Diano Marina</t>
  </si>
  <si>
    <t>028</t>
  </si>
  <si>
    <t>Diano San Pietro</t>
  </si>
  <si>
    <t>029</t>
  </si>
  <si>
    <t>Dolceacqua</t>
  </si>
  <si>
    <t>030</t>
  </si>
  <si>
    <t>Dolcedo</t>
  </si>
  <si>
    <t>031</t>
  </si>
  <si>
    <t>Imperia</t>
  </si>
  <si>
    <t>032</t>
  </si>
  <si>
    <t>Isolabona</t>
  </si>
  <si>
    <t>033</t>
  </si>
  <si>
    <t>Lucinasco</t>
  </si>
  <si>
    <t>034</t>
  </si>
  <si>
    <t>Mendatica</t>
  </si>
  <si>
    <t>035</t>
  </si>
  <si>
    <t>Molini Di Triora</t>
  </si>
  <si>
    <t>036</t>
  </si>
  <si>
    <t>Montalto Ligure</t>
  </si>
  <si>
    <t>037</t>
  </si>
  <si>
    <t>Montegrosso Pian Latte</t>
  </si>
  <si>
    <t>038</t>
  </si>
  <si>
    <t>Olivetta San Michele</t>
  </si>
  <si>
    <t>039</t>
  </si>
  <si>
    <t>Ospedaletti</t>
  </si>
  <si>
    <t>040</t>
  </si>
  <si>
    <t>Perinaldo</t>
  </si>
  <si>
    <t>041</t>
  </si>
  <si>
    <t>Pietrabruna</t>
  </si>
  <si>
    <t>042</t>
  </si>
  <si>
    <t>Pieve Di Teco</t>
  </si>
  <si>
    <t>043</t>
  </si>
  <si>
    <t>Pigna</t>
  </si>
  <si>
    <t>044</t>
  </si>
  <si>
    <t>Pompeiana</t>
  </si>
  <si>
    <t>045</t>
  </si>
  <si>
    <t>Pontedassio</t>
  </si>
  <si>
    <t>046</t>
  </si>
  <si>
    <t>Pornassio</t>
  </si>
  <si>
    <t>047</t>
  </si>
  <si>
    <t>Prela'</t>
  </si>
  <si>
    <t>048</t>
  </si>
  <si>
    <t>Ranzo</t>
  </si>
  <si>
    <t>049</t>
  </si>
  <si>
    <t>Rezzo</t>
  </si>
  <si>
    <t>050</t>
  </si>
  <si>
    <t>Riva Ligure</t>
  </si>
  <si>
    <t>051</t>
  </si>
  <si>
    <t>Rocchetta Nervina</t>
  </si>
  <si>
    <t>052</t>
  </si>
  <si>
    <t>San Bartolomeo Al Mare</t>
  </si>
  <si>
    <t>053</t>
  </si>
  <si>
    <t>San Biagio Della Cima</t>
  </si>
  <si>
    <t>054</t>
  </si>
  <si>
    <t>San Lorenzo Al Mare</t>
  </si>
  <si>
    <t>055</t>
  </si>
  <si>
    <t>San Remo</t>
  </si>
  <si>
    <t>056</t>
  </si>
  <si>
    <t>Santo Stefano Al Mare</t>
  </si>
  <si>
    <t>057</t>
  </si>
  <si>
    <t>Seborga</t>
  </si>
  <si>
    <t>058</t>
  </si>
  <si>
    <t>Soldano</t>
  </si>
  <si>
    <t>059</t>
  </si>
  <si>
    <t>Taggia</t>
  </si>
  <si>
    <t>060</t>
  </si>
  <si>
    <t>Terzorio</t>
  </si>
  <si>
    <t>061</t>
  </si>
  <si>
    <t>Triora</t>
  </si>
  <si>
    <t>062</t>
  </si>
  <si>
    <t>Vallebona</t>
  </si>
  <si>
    <t>063</t>
  </si>
  <si>
    <t>Vallecrosia</t>
  </si>
  <si>
    <t>064</t>
  </si>
  <si>
    <t>Vasia</t>
  </si>
  <si>
    <t>065</t>
  </si>
  <si>
    <t>Ventimiglia</t>
  </si>
  <si>
    <t>066</t>
  </si>
  <si>
    <t>Vessalico</t>
  </si>
  <si>
    <t>067</t>
  </si>
  <si>
    <t>Villa Faraldi</t>
  </si>
  <si>
    <t>Alassio</t>
  </si>
  <si>
    <t>Albenga</t>
  </si>
  <si>
    <t>Albissola Marina</t>
  </si>
  <si>
    <t>Albisola Superiore</t>
  </si>
  <si>
    <t>Altare</t>
  </si>
  <si>
    <t>Andora</t>
  </si>
  <si>
    <t>Arnasco</t>
  </si>
  <si>
    <t>Balestrino</t>
  </si>
  <si>
    <t>Bardineto</t>
  </si>
  <si>
    <t>Bergeggi</t>
  </si>
  <si>
    <t>Boissano</t>
  </si>
  <si>
    <t>Borghetto Santo Spirito</t>
  </si>
  <si>
    <t>Borgio Verezzi</t>
  </si>
  <si>
    <t>Bormida</t>
  </si>
  <si>
    <t>Cairo Montenotte</t>
  </si>
  <si>
    <t>Calice Ligure</t>
  </si>
  <si>
    <t>Calizzano</t>
  </si>
  <si>
    <t>Carcare</t>
  </si>
  <si>
    <t>Casanova Lerrone</t>
  </si>
  <si>
    <t>Castelbianco</t>
  </si>
  <si>
    <t>Castelvecchio Di Rocca Barbena</t>
  </si>
  <si>
    <t>Celle Ligure</t>
  </si>
  <si>
    <t>Cengio</t>
  </si>
  <si>
    <t>Ceriale</t>
  </si>
  <si>
    <t>Cisano Sul Neva</t>
  </si>
  <si>
    <t>Cosseria</t>
  </si>
  <si>
    <t>Dego</t>
  </si>
  <si>
    <t>Erli</t>
  </si>
  <si>
    <t>Finale Ligure</t>
  </si>
  <si>
    <t>Garlenda</t>
  </si>
  <si>
    <t>Giustenice</t>
  </si>
  <si>
    <t>Giusvalla</t>
  </si>
  <si>
    <t>Laigueglia</t>
  </si>
  <si>
    <t>Loano</t>
  </si>
  <si>
    <t>Magliolo</t>
  </si>
  <si>
    <t>Mallare</t>
  </si>
  <si>
    <t>Massimino</t>
  </si>
  <si>
    <t>Millesimo</t>
  </si>
  <si>
    <t>Mioglia</t>
  </si>
  <si>
    <t>Murialdo</t>
  </si>
  <si>
    <t>Nasino</t>
  </si>
  <si>
    <t>Noli</t>
  </si>
  <si>
    <t>Onzo</t>
  </si>
  <si>
    <t>Orco Feglino</t>
  </si>
  <si>
    <t>Ortovero</t>
  </si>
  <si>
    <t>Osiglia</t>
  </si>
  <si>
    <t>Pallare</t>
  </si>
  <si>
    <t>Piana Crixia</t>
  </si>
  <si>
    <t>Pietra Ligure</t>
  </si>
  <si>
    <t>Plodio</t>
  </si>
  <si>
    <t>Pontinvrea</t>
  </si>
  <si>
    <t>Quiliano</t>
  </si>
  <si>
    <t>Rialto</t>
  </si>
  <si>
    <t>Roccavignale</t>
  </si>
  <si>
    <t>Sassello</t>
  </si>
  <si>
    <t>Savona</t>
  </si>
  <si>
    <t>Spotorno</t>
  </si>
  <si>
    <t>Stella</t>
  </si>
  <si>
    <t>Stellanello</t>
  </si>
  <si>
    <t>Testico</t>
  </si>
  <si>
    <t>Toirano</t>
  </si>
  <si>
    <t>Tovo San Giacomo</t>
  </si>
  <si>
    <t>Urbe</t>
  </si>
  <si>
    <t>Vado Ligure</t>
  </si>
  <si>
    <t>Varazze</t>
  </si>
  <si>
    <t>Vendone</t>
  </si>
  <si>
    <t>Vezzi Portio</t>
  </si>
  <si>
    <t>068</t>
  </si>
  <si>
    <t>Villanova D'Albenga</t>
  </si>
  <si>
    <t>069</t>
  </si>
  <si>
    <t>Zuccarello</t>
  </si>
  <si>
    <t>Arenzano</t>
  </si>
  <si>
    <t>Avegno</t>
  </si>
  <si>
    <t>Bargagli</t>
  </si>
  <si>
    <t>Bogliasco</t>
  </si>
  <si>
    <t>Borzonasca</t>
  </si>
  <si>
    <t>Busalla</t>
  </si>
  <si>
    <t>Camogli</t>
  </si>
  <si>
    <t>Campo Ligure</t>
  </si>
  <si>
    <t>Campomorone</t>
  </si>
  <si>
    <t>Carasco</t>
  </si>
  <si>
    <t>Casarza Ligure</t>
  </si>
  <si>
    <t>Casella</t>
  </si>
  <si>
    <t>Castiglione Chiavarese</t>
  </si>
  <si>
    <t>Ceranesi</t>
  </si>
  <si>
    <t>Chiavari</t>
  </si>
  <si>
    <t>Cicagna</t>
  </si>
  <si>
    <t>Cogoleto</t>
  </si>
  <si>
    <t>Cogorno</t>
  </si>
  <si>
    <t>Coreglia Ligure</t>
  </si>
  <si>
    <t>Crocefieschi</t>
  </si>
  <si>
    <t>Davagna</t>
  </si>
  <si>
    <t>Fascia</t>
  </si>
  <si>
    <t>Favale Di Malvaro</t>
  </si>
  <si>
    <t>Fontanigorda</t>
  </si>
  <si>
    <t>Genova</t>
  </si>
  <si>
    <t>Gorreto</t>
  </si>
  <si>
    <t>Isola Del Cantone</t>
  </si>
  <si>
    <t>Lavagna</t>
  </si>
  <si>
    <t>Leivi</t>
  </si>
  <si>
    <t>Lorsica</t>
  </si>
  <si>
    <t>Lumarzo</t>
  </si>
  <si>
    <t>Masone</t>
  </si>
  <si>
    <t>Mele</t>
  </si>
  <si>
    <t>Mezzanego</t>
  </si>
  <si>
    <t>Mignanego</t>
  </si>
  <si>
    <t>Moconesi</t>
  </si>
  <si>
    <t>Moneglia</t>
  </si>
  <si>
    <t>Montebruno</t>
  </si>
  <si>
    <t>Montoggio</t>
  </si>
  <si>
    <t>Ne</t>
  </si>
  <si>
    <t>Neirone</t>
  </si>
  <si>
    <t>Orero</t>
  </si>
  <si>
    <t>Pieve Ligure</t>
  </si>
  <si>
    <t>Portofino</t>
  </si>
  <si>
    <t>Propata</t>
  </si>
  <si>
    <t>Rapallo</t>
  </si>
  <si>
    <t>Recco</t>
  </si>
  <si>
    <t>Rezzoaglio</t>
  </si>
  <si>
    <t>Ronco Scrivia</t>
  </si>
  <si>
    <t>Rondanina</t>
  </si>
  <si>
    <t>Rossiglione</t>
  </si>
  <si>
    <t>Rovegno</t>
  </si>
  <si>
    <t>San Colombano Certenoli</t>
  </si>
  <si>
    <t>Santa Margherita Ligure</t>
  </si>
  <si>
    <t>Sant'Olcese</t>
  </si>
  <si>
    <t>Santo Stefano D'Aveto</t>
  </si>
  <si>
    <t>Savignone</t>
  </si>
  <si>
    <t>Serra Ricco'</t>
  </si>
  <si>
    <t>Sestri Levante</t>
  </si>
  <si>
    <t>Sori</t>
  </si>
  <si>
    <t>Tiglieto</t>
  </si>
  <si>
    <t>Torriglia</t>
  </si>
  <si>
    <t>Tribogna</t>
  </si>
  <si>
    <t>Uscio</t>
  </si>
  <si>
    <t>Valbrevenna</t>
  </si>
  <si>
    <t>Vobbia</t>
  </si>
  <si>
    <t>Zoagli</t>
  </si>
  <si>
    <t>Ameglia</t>
  </si>
  <si>
    <t>Arcola</t>
  </si>
  <si>
    <t>Beverino</t>
  </si>
  <si>
    <t>Bolano</t>
  </si>
  <si>
    <t>Bonassola</t>
  </si>
  <si>
    <t>Borghetto Di Vara</t>
  </si>
  <si>
    <t>Brugnato</t>
  </si>
  <si>
    <t>Calice Al Cornoviglio</t>
  </si>
  <si>
    <t>Carro</t>
  </si>
  <si>
    <t>Carrodano</t>
  </si>
  <si>
    <t>Castelnuovo Magra</t>
  </si>
  <si>
    <t>Deiva Marina</t>
  </si>
  <si>
    <t>Follo</t>
  </si>
  <si>
    <t>Framura</t>
  </si>
  <si>
    <t>La Spezia</t>
  </si>
  <si>
    <t>Lerici</t>
  </si>
  <si>
    <t>Levanto</t>
  </si>
  <si>
    <t>Maissana</t>
  </si>
  <si>
    <t>Monterosso Al Mare</t>
  </si>
  <si>
    <t>Ortonovo</t>
  </si>
  <si>
    <t>Pignone</t>
  </si>
  <si>
    <t>Portovenere</t>
  </si>
  <si>
    <t>Ricco' Del Golfo Di Spezia</t>
  </si>
  <si>
    <t>Riomaggiore</t>
  </si>
  <si>
    <t>Rocchetta Di Vara</t>
  </si>
  <si>
    <t>Santo Stefano Di Magra</t>
  </si>
  <si>
    <t>Sarzana</t>
  </si>
  <si>
    <t>Sesta Godano</t>
  </si>
  <si>
    <t>Varese Ligure</t>
  </si>
  <si>
    <t>Vernazza</t>
  </si>
  <si>
    <t>Vezzano Ligure</t>
  </si>
  <si>
    <t>Zignago</t>
  </si>
  <si>
    <t xml:space="preserve">Imperia </t>
  </si>
  <si>
    <t>LIGURIA</t>
  </si>
  <si>
    <r>
      <t>Fonte</t>
    </r>
    <r>
      <rPr>
        <sz val="7"/>
        <rFont val="Arial"/>
        <family val="2"/>
      </rPr>
      <t>: Infocamere - Rifiuti speciali provenienti da attivita' produttive, rifiuti solidi urbani, rifiuti recuperabili</t>
    </r>
  </si>
  <si>
    <t>(a) La base informativa sui rifiuti urbani è rappresentata dalle dichiarazioni effettuate ai sensi della legge n. 70 del 25 gennaio 1994 attraverso il Modello Unico di Dichiarazione ambientale (MUD). Tali dichirazioni devono essere presentate con cadenza annuale dai Comuni alle Camere di Commercio territorialmente competenti.</t>
  </si>
  <si>
    <r>
      <t xml:space="preserve">Tavola 1.20.1 Raccolta di rifiuti urbani, per Comune (a) - Anno 2008 </t>
    </r>
    <r>
      <rPr>
        <i/>
        <sz val="9"/>
        <color indexed="8"/>
        <rFont val="Arial"/>
        <family val="2"/>
      </rPr>
      <t>(in tonnellate)</t>
    </r>
  </si>
  <si>
    <t>-</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</si>
</sst>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000"/>
    <numFmt numFmtId="179" formatCode="0.0"/>
    <numFmt numFmtId="180" formatCode="#,##0.0"/>
  </numFmts>
  <fonts count="28">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Arial"/>
      <family val="2"/>
    </font>
    <font>
      <i/>
      <sz val="9"/>
      <color indexed="8"/>
      <name val="Arial"/>
      <family val="2"/>
    </font>
    <font>
      <sz val="9"/>
      <color indexed="8"/>
      <name val="Arial"/>
      <family val="2"/>
    </font>
    <font>
      <sz val="9"/>
      <name val="Arial"/>
      <family val="2"/>
    </font>
    <font>
      <sz val="7"/>
      <color indexed="8"/>
      <name val="Arial"/>
      <family val="2"/>
    </font>
    <font>
      <sz val="7"/>
      <name val="Arial"/>
      <family val="2"/>
    </font>
    <font>
      <b/>
      <sz val="7"/>
      <color indexed="8"/>
      <name val="Arial"/>
      <family val="2"/>
    </font>
    <font>
      <b/>
      <sz val="7"/>
      <name val="Arial"/>
      <family val="2"/>
    </font>
    <font>
      <sz val="8"/>
      <name val="Arial"/>
      <family val="2"/>
    </font>
    <font>
      <i/>
      <sz val="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177" fontId="1" fillId="0" borderId="0" applyFont="0" applyFill="0" applyBorder="0" applyAlignment="0" applyProtection="0"/>
    <xf numFmtId="176" fontId="1" fillId="0" borderId="0" applyFont="0" applyFill="0" applyBorder="0" applyAlignment="0" applyProtection="0"/>
    <xf numFmtId="0" fontId="14" fillId="0" borderId="0" applyNumberFormat="0" applyFill="0" applyBorder="0" applyAlignment="0" applyProtection="0"/>
  </cellStyleXfs>
  <cellXfs count="52">
    <xf numFmtId="0" fontId="0" fillId="0" borderId="0" xfId="0" applyAlignment="1">
      <alignment/>
    </xf>
    <xf numFmtId="0" fontId="18" fillId="0" borderId="0" xfId="0" applyFont="1" applyFill="1" applyAlignment="1">
      <alignment vertical="top"/>
    </xf>
    <xf numFmtId="0" fontId="20" fillId="0" borderId="0" xfId="0" applyFont="1" applyAlignment="1">
      <alignment vertical="top"/>
    </xf>
    <xf numFmtId="0" fontId="21" fillId="0" borderId="0" xfId="0" applyFont="1" applyAlignment="1">
      <alignment vertical="top"/>
    </xf>
    <xf numFmtId="3" fontId="20" fillId="0" borderId="0" xfId="0" applyNumberFormat="1" applyFont="1" applyAlignment="1">
      <alignment horizontal="right" vertical="top"/>
    </xf>
    <xf numFmtId="178" fontId="20" fillId="0" borderId="0" xfId="0" applyNumberFormat="1" applyFont="1" applyAlignment="1">
      <alignment horizontal="right" vertical="top"/>
    </xf>
    <xf numFmtId="0" fontId="20" fillId="0" borderId="0" xfId="0" applyFont="1" applyAlignment="1">
      <alignment horizontal="right" vertical="top"/>
    </xf>
    <xf numFmtId="179" fontId="20" fillId="0" borderId="0" xfId="0" applyNumberFormat="1" applyFont="1" applyAlignment="1">
      <alignment horizontal="right" vertical="top"/>
    </xf>
    <xf numFmtId="0" fontId="0" fillId="0" borderId="0" xfId="0" applyBorder="1" applyAlignment="1">
      <alignment/>
    </xf>
    <xf numFmtId="0" fontId="23" fillId="0" borderId="0" xfId="0" applyFont="1" applyBorder="1" applyAlignment="1">
      <alignment/>
    </xf>
    <xf numFmtId="0" fontId="23" fillId="0" borderId="10" xfId="0" applyNumberFormat="1" applyFont="1" applyBorder="1" applyAlignment="1">
      <alignment horizontal="right" vertical="center"/>
    </xf>
    <xf numFmtId="179" fontId="23" fillId="0" borderId="11" xfId="0" applyNumberFormat="1" applyFont="1" applyBorder="1" applyAlignment="1">
      <alignment horizontal="right" vertical="center" wrapText="1"/>
    </xf>
    <xf numFmtId="49" fontId="23" fillId="0" borderId="0" xfId="0" applyNumberFormat="1" applyFont="1" applyBorder="1" applyAlignment="1">
      <alignment/>
    </xf>
    <xf numFmtId="3" fontId="23" fillId="0" borderId="0" xfId="0" applyNumberFormat="1" applyFont="1" applyBorder="1" applyAlignment="1">
      <alignment horizontal="right"/>
    </xf>
    <xf numFmtId="3" fontId="23" fillId="0" borderId="0" xfId="0" applyNumberFormat="1" applyFont="1" applyAlignment="1">
      <alignment horizontal="right"/>
    </xf>
    <xf numFmtId="180" fontId="23" fillId="0" borderId="0" xfId="0" applyNumberFormat="1" applyFont="1" applyBorder="1" applyAlignment="1">
      <alignment horizontal="right"/>
    </xf>
    <xf numFmtId="179" fontId="23" fillId="0" borderId="0" xfId="0" applyNumberFormat="1" applyFont="1" applyBorder="1" applyAlignment="1">
      <alignment horizontal="right"/>
    </xf>
    <xf numFmtId="49" fontId="22" fillId="0" borderId="0" xfId="0" applyNumberFormat="1" applyFont="1" applyBorder="1" applyAlignment="1">
      <alignment/>
    </xf>
    <xf numFmtId="0" fontId="22" fillId="0" borderId="0" xfId="0" applyNumberFormat="1" applyFont="1" applyBorder="1" applyAlignment="1">
      <alignment horizontal="left" wrapText="1"/>
    </xf>
    <xf numFmtId="0" fontId="22" fillId="0" borderId="0" xfId="0" applyNumberFormat="1" applyFont="1" applyBorder="1" applyAlignment="1">
      <alignment horizontal="left"/>
    </xf>
    <xf numFmtId="49" fontId="23" fillId="0" borderId="10" xfId="0" applyNumberFormat="1" applyFont="1" applyBorder="1" applyAlignment="1">
      <alignment/>
    </xf>
    <xf numFmtId="0" fontId="23" fillId="0" borderId="10" xfId="0" applyFont="1" applyBorder="1" applyAlignment="1">
      <alignment/>
    </xf>
    <xf numFmtId="0" fontId="24" fillId="0" borderId="10" xfId="0" applyNumberFormat="1" applyFont="1" applyBorder="1" applyAlignment="1">
      <alignment horizontal="left"/>
    </xf>
    <xf numFmtId="3" fontId="25" fillId="0" borderId="10" xfId="0" applyNumberFormat="1" applyFont="1" applyBorder="1" applyAlignment="1">
      <alignment horizontal="right"/>
    </xf>
    <xf numFmtId="180" fontId="25" fillId="0" borderId="10" xfId="0" applyNumberFormat="1" applyFont="1" applyBorder="1" applyAlignment="1">
      <alignment horizontal="right"/>
    </xf>
    <xf numFmtId="179" fontId="25" fillId="0" borderId="10" xfId="0" applyNumberFormat="1" applyFont="1" applyBorder="1" applyAlignment="1">
      <alignment horizontal="right"/>
    </xf>
    <xf numFmtId="0" fontId="26" fillId="0" borderId="0" xfId="0" applyFont="1" applyBorder="1" applyAlignment="1">
      <alignment/>
    </xf>
    <xf numFmtId="3" fontId="26" fillId="0" borderId="0" xfId="0" applyNumberFormat="1" applyFont="1" applyBorder="1" applyAlignment="1">
      <alignment horizontal="right"/>
    </xf>
    <xf numFmtId="178" fontId="26" fillId="0" borderId="0" xfId="0" applyNumberFormat="1" applyFont="1" applyBorder="1" applyAlignment="1">
      <alignment horizontal="right"/>
    </xf>
    <xf numFmtId="0" fontId="26" fillId="0" borderId="0" xfId="0" applyFont="1" applyBorder="1" applyAlignment="1">
      <alignment horizontal="right"/>
    </xf>
    <xf numFmtId="179" fontId="26" fillId="0" borderId="0" xfId="0" applyNumberFormat="1" applyFont="1" applyBorder="1" applyAlignment="1">
      <alignment horizontal="right"/>
    </xf>
    <xf numFmtId="0" fontId="27" fillId="0" borderId="0" xfId="0" applyFont="1" applyAlignment="1">
      <alignment/>
    </xf>
    <xf numFmtId="0" fontId="0" fillId="0" borderId="0" xfId="0" applyFont="1" applyBorder="1" applyAlignment="1">
      <alignment/>
    </xf>
    <xf numFmtId="3" fontId="0" fillId="0" borderId="0" xfId="0" applyNumberFormat="1" applyBorder="1" applyAlignment="1">
      <alignment horizontal="right"/>
    </xf>
    <xf numFmtId="178" fontId="0" fillId="0" borderId="0" xfId="0" applyNumberFormat="1" applyBorder="1" applyAlignment="1">
      <alignment horizontal="right"/>
    </xf>
    <xf numFmtId="0" fontId="0" fillId="0" borderId="0" xfId="0" applyBorder="1" applyAlignment="1">
      <alignment horizontal="right"/>
    </xf>
    <xf numFmtId="179" fontId="0" fillId="0" borderId="0" xfId="0" applyNumberFormat="1" applyBorder="1" applyAlignment="1">
      <alignment horizontal="right"/>
    </xf>
    <xf numFmtId="1" fontId="23" fillId="0" borderId="0" xfId="0" applyNumberFormat="1" applyFont="1" applyBorder="1" applyAlignment="1">
      <alignment horizontal="right"/>
    </xf>
    <xf numFmtId="0" fontId="23" fillId="0" borderId="0" xfId="0" applyFont="1" applyBorder="1" applyAlignment="1">
      <alignment vertical="center" wrapText="1"/>
    </xf>
    <xf numFmtId="0" fontId="23" fillId="0" borderId="0" xfId="0" applyFont="1" applyBorder="1" applyAlignment="1">
      <alignment wrapText="1"/>
    </xf>
    <xf numFmtId="0" fontId="23" fillId="0" borderId="11" xfId="0" applyNumberFormat="1" applyFont="1" applyBorder="1" applyAlignment="1">
      <alignment horizontal="center" vertical="center"/>
    </xf>
    <xf numFmtId="0" fontId="23" fillId="0" borderId="11" xfId="0" applyFont="1" applyBorder="1" applyAlignment="1">
      <alignment horizontal="center"/>
    </xf>
    <xf numFmtId="179" fontId="22" fillId="0" borderId="12" xfId="0" applyNumberFormat="1" applyFont="1" applyBorder="1" applyAlignment="1">
      <alignment horizontal="right" vertical="center" wrapText="1"/>
    </xf>
    <xf numFmtId="179" fontId="23" fillId="0" borderId="10" xfId="0" applyNumberFormat="1" applyFont="1" applyBorder="1" applyAlignment="1">
      <alignment horizontal="right" vertical="center" wrapText="1"/>
    </xf>
    <xf numFmtId="0" fontId="22" fillId="0" borderId="12" xfId="0" applyNumberFormat="1" applyFont="1" applyBorder="1" applyAlignment="1">
      <alignment horizontal="left" vertical="center" wrapText="1"/>
    </xf>
    <xf numFmtId="0" fontId="23" fillId="0" borderId="10" xfId="0" applyFont="1" applyBorder="1" applyAlignment="1">
      <alignment horizontal="left" vertical="center" wrapText="1"/>
    </xf>
    <xf numFmtId="0" fontId="23" fillId="0" borderId="12" xfId="0" applyNumberFormat="1" applyFont="1" applyBorder="1" applyAlignment="1">
      <alignment horizontal="left" vertical="center" wrapText="1"/>
    </xf>
    <xf numFmtId="0" fontId="23" fillId="0" borderId="13" xfId="0" applyFont="1" applyBorder="1" applyAlignment="1">
      <alignment horizontal="left" vertical="center" wrapText="1"/>
    </xf>
    <xf numFmtId="3" fontId="22" fillId="0" borderId="12" xfId="0" applyNumberFormat="1" applyFont="1" applyBorder="1" applyAlignment="1">
      <alignment horizontal="right" vertical="center" wrapText="1"/>
    </xf>
    <xf numFmtId="3" fontId="23" fillId="0" borderId="10" xfId="0" applyNumberFormat="1" applyFont="1" applyBorder="1" applyAlignment="1">
      <alignment horizontal="right" vertical="center" wrapText="1"/>
    </xf>
    <xf numFmtId="178" fontId="22" fillId="0" borderId="12" xfId="0" applyNumberFormat="1" applyFont="1" applyBorder="1" applyAlignment="1">
      <alignment horizontal="right" vertical="center" wrapText="1"/>
    </xf>
    <xf numFmtId="178" fontId="23" fillId="0" borderId="10" xfId="0" applyNumberFormat="1" applyFont="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Neutral" xfId="52"/>
    <cellStyle name="Note" xfId="53"/>
    <cellStyle name="Output" xfId="54"/>
    <cellStyle name="Percent" xfId="55"/>
    <cellStyle name="Title" xfId="56"/>
    <cellStyle name="Total" xfId="57"/>
    <cellStyle name="Currency" xfId="58"/>
    <cellStyle name="Currency [0]"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0%20Ambiente%20e%20territorio%20per%20c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statnew\Salva\annuario2005\Rifiuti\smaltimento%20rifiuti%20specia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1_1"/>
      <sheetName val="1_2"/>
      <sheetName val="1_3"/>
      <sheetName val="1_4"/>
      <sheetName val="1_4_1"/>
      <sheetName val="1_5"/>
      <sheetName val="1_5_1"/>
      <sheetName val="1_6"/>
      <sheetName val="1_6_1"/>
      <sheetName val="1_6_2"/>
      <sheetName val="1_7"/>
      <sheetName val="1_8"/>
      <sheetName val="1_9"/>
      <sheetName val="1_10"/>
      <sheetName val="1_11"/>
      <sheetName val="1_12"/>
      <sheetName val="1_13"/>
      <sheetName val="1_14"/>
      <sheetName val="1_15"/>
      <sheetName val="1_16"/>
      <sheetName val="1_17"/>
      <sheetName val="1_18"/>
      <sheetName val="1_19"/>
      <sheetName val="1_20"/>
      <sheetName val="1_20_1"/>
      <sheetName val="1.21"/>
      <sheetName val="1.21.1"/>
      <sheetName val="1.22"/>
      <sheetName val="1.23"/>
      <sheetName val="1.24"/>
      <sheetName val="1.25"/>
      <sheetName val="1.25.1"/>
      <sheetName val="1.26"/>
      <sheetName val="1.27"/>
      <sheetName val="1.28"/>
      <sheetName val="1.29"/>
      <sheetName val="1.30"/>
      <sheetName val="1.31"/>
      <sheetName val="1.32"/>
      <sheetName val="1.33"/>
      <sheetName val="1.3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6"/>
  <dimension ref="A1:I248"/>
  <sheetViews>
    <sheetView tabSelected="1" zoomScalePageLayoutView="0" workbookViewId="0" topLeftCell="A205">
      <selection activeCell="N239" sqref="N239"/>
    </sheetView>
  </sheetViews>
  <sheetFormatPr defaultColWidth="9.140625" defaultRowHeight="12.75"/>
  <cols>
    <col min="1" max="1" width="4.28125" style="8" customWidth="1"/>
    <col min="2" max="2" width="4.140625" style="8" customWidth="1"/>
    <col min="3" max="3" width="15.7109375" style="32" customWidth="1"/>
    <col min="4" max="4" width="9.8515625" style="33" customWidth="1"/>
    <col min="5" max="5" width="10.00390625" style="34" customWidth="1"/>
    <col min="6" max="6" width="8.140625" style="34" customWidth="1"/>
    <col min="7" max="7" width="10.140625" style="35" customWidth="1"/>
    <col min="8" max="8" width="10.57421875" style="36" customWidth="1"/>
    <col min="9" max="9" width="11.8515625" style="36" customWidth="1"/>
    <col min="10" max="16384" width="9.140625" style="8" customWidth="1"/>
  </cols>
  <sheetData>
    <row r="1" spans="1:9" ht="12.75">
      <c r="A1" s="1" t="s">
        <v>318</v>
      </c>
      <c r="B1" s="2"/>
      <c r="C1" s="3"/>
      <c r="D1" s="4"/>
      <c r="E1" s="5"/>
      <c r="F1" s="5"/>
      <c r="G1" s="6"/>
      <c r="H1" s="7"/>
      <c r="I1" s="7"/>
    </row>
    <row r="2" spans="1:9" s="9" customFormat="1" ht="12" customHeight="1">
      <c r="A2" s="44" t="s">
        <v>0</v>
      </c>
      <c r="B2" s="44" t="s">
        <v>1</v>
      </c>
      <c r="C2" s="46" t="s">
        <v>2</v>
      </c>
      <c r="D2" s="48" t="s">
        <v>3</v>
      </c>
      <c r="E2" s="50" t="s">
        <v>4</v>
      </c>
      <c r="F2" s="50" t="s">
        <v>5</v>
      </c>
      <c r="G2" s="40" t="s">
        <v>6</v>
      </c>
      <c r="H2" s="41"/>
      <c r="I2" s="42" t="s">
        <v>7</v>
      </c>
    </row>
    <row r="3" spans="1:9" s="9" customFormat="1" ht="12.75" customHeight="1">
      <c r="A3" s="45"/>
      <c r="B3" s="45"/>
      <c r="C3" s="47"/>
      <c r="D3" s="49"/>
      <c r="E3" s="51"/>
      <c r="F3" s="51"/>
      <c r="G3" s="10" t="s">
        <v>8</v>
      </c>
      <c r="H3" s="11" t="s">
        <v>9</v>
      </c>
      <c r="I3" s="43"/>
    </row>
    <row r="4" spans="1:9" s="9" customFormat="1" ht="9">
      <c r="A4" s="12" t="s">
        <v>10</v>
      </c>
      <c r="B4" s="12" t="s">
        <v>11</v>
      </c>
      <c r="C4" s="12" t="s">
        <v>12</v>
      </c>
      <c r="D4" s="14">
        <v>208</v>
      </c>
      <c r="E4" s="14">
        <v>43</v>
      </c>
      <c r="F4" s="37" t="s">
        <v>319</v>
      </c>
      <c r="G4" s="13">
        <f>SUM(D4:F4)</f>
        <v>251</v>
      </c>
      <c r="H4" s="15">
        <v>507.0707070707071</v>
      </c>
      <c r="I4" s="16">
        <f>E4/G4*100</f>
        <v>17.131474103585656</v>
      </c>
    </row>
    <row r="5" spans="1:9" s="9" customFormat="1" ht="9">
      <c r="A5" s="12" t="s">
        <v>10</v>
      </c>
      <c r="B5" s="12" t="s">
        <v>13</v>
      </c>
      <c r="C5" s="12" t="s">
        <v>14</v>
      </c>
      <c r="D5" s="14">
        <v>240</v>
      </c>
      <c r="E5" s="14">
        <v>50</v>
      </c>
      <c r="F5" s="37" t="s">
        <v>319</v>
      </c>
      <c r="G5" s="13">
        <f aca="true" t="shared" si="0" ref="G5:G68">SUM(D5:F5)</f>
        <v>290</v>
      </c>
      <c r="H5" s="15">
        <v>506.108202443281</v>
      </c>
      <c r="I5" s="16">
        <f aca="true" t="shared" si="1" ref="I5:I68">E5/G5*100</f>
        <v>17.24137931034483</v>
      </c>
    </row>
    <row r="6" spans="1:9" s="9" customFormat="1" ht="9">
      <c r="A6" s="12" t="s">
        <v>10</v>
      </c>
      <c r="B6" s="12" t="s">
        <v>15</v>
      </c>
      <c r="C6" s="12" t="s">
        <v>16</v>
      </c>
      <c r="D6" s="14">
        <v>52</v>
      </c>
      <c r="E6" s="14">
        <v>21</v>
      </c>
      <c r="F6" s="37" t="s">
        <v>319</v>
      </c>
      <c r="G6" s="13">
        <f t="shared" si="0"/>
        <v>73</v>
      </c>
      <c r="H6" s="15">
        <v>407.8212290502793</v>
      </c>
      <c r="I6" s="16">
        <f t="shared" si="1"/>
        <v>28.767123287671232</v>
      </c>
    </row>
    <row r="7" spans="1:9" s="9" customFormat="1" ht="9">
      <c r="A7" s="12" t="s">
        <v>10</v>
      </c>
      <c r="B7" s="12" t="s">
        <v>17</v>
      </c>
      <c r="C7" s="12" t="s">
        <v>18</v>
      </c>
      <c r="D7" s="14">
        <v>21</v>
      </c>
      <c r="E7" s="14">
        <v>15</v>
      </c>
      <c r="F7" s="37" t="s">
        <v>319</v>
      </c>
      <c r="G7" s="13">
        <f t="shared" si="0"/>
        <v>36</v>
      </c>
      <c r="H7" s="15">
        <v>302.52100840336135</v>
      </c>
      <c r="I7" s="16">
        <f t="shared" si="1"/>
        <v>41.66666666666667</v>
      </c>
    </row>
    <row r="8" spans="1:9" s="9" customFormat="1" ht="9">
      <c r="A8" s="12" t="s">
        <v>10</v>
      </c>
      <c r="B8" s="12" t="s">
        <v>19</v>
      </c>
      <c r="C8" s="12" t="s">
        <v>20</v>
      </c>
      <c r="D8" s="14">
        <v>142</v>
      </c>
      <c r="E8" s="14">
        <v>0</v>
      </c>
      <c r="F8" s="37" t="s">
        <v>319</v>
      </c>
      <c r="G8" s="13">
        <f t="shared" si="0"/>
        <v>142</v>
      </c>
      <c r="H8" s="15">
        <v>412.7906976744186</v>
      </c>
      <c r="I8" s="16">
        <f t="shared" si="1"/>
        <v>0</v>
      </c>
    </row>
    <row r="9" spans="1:9" s="9" customFormat="1" ht="9">
      <c r="A9" s="12" t="s">
        <v>10</v>
      </c>
      <c r="B9" s="12" t="s">
        <v>21</v>
      </c>
      <c r="C9" s="12" t="s">
        <v>22</v>
      </c>
      <c r="D9" s="14">
        <v>506</v>
      </c>
      <c r="E9" s="14">
        <v>89</v>
      </c>
      <c r="F9" s="37" t="s">
        <v>319</v>
      </c>
      <c r="G9" s="13">
        <f t="shared" si="0"/>
        <v>595</v>
      </c>
      <c r="H9" s="15">
        <v>483.3468724614135</v>
      </c>
      <c r="I9" s="16">
        <f t="shared" si="1"/>
        <v>14.957983193277311</v>
      </c>
    </row>
    <row r="10" spans="1:9" s="9" customFormat="1" ht="9">
      <c r="A10" s="12" t="s">
        <v>10</v>
      </c>
      <c r="B10" s="12" t="s">
        <v>23</v>
      </c>
      <c r="C10" s="12" t="s">
        <v>24</v>
      </c>
      <c r="D10" s="14">
        <v>137</v>
      </c>
      <c r="E10" s="14">
        <v>29</v>
      </c>
      <c r="F10" s="37" t="s">
        <v>319</v>
      </c>
      <c r="G10" s="13">
        <f t="shared" si="0"/>
        <v>166</v>
      </c>
      <c r="H10" s="15">
        <v>509.20245398773</v>
      </c>
      <c r="I10" s="16">
        <f t="shared" si="1"/>
        <v>17.46987951807229</v>
      </c>
    </row>
    <row r="11" spans="1:9" s="9" customFormat="1" ht="9">
      <c r="A11" s="12" t="s">
        <v>10</v>
      </c>
      <c r="B11" s="12" t="s">
        <v>10</v>
      </c>
      <c r="C11" s="12" t="s">
        <v>25</v>
      </c>
      <c r="D11" s="14">
        <v>6945</v>
      </c>
      <c r="E11" s="14">
        <v>2864</v>
      </c>
      <c r="F11" s="37">
        <v>6</v>
      </c>
      <c r="G11" s="13">
        <f t="shared" si="0"/>
        <v>9815</v>
      </c>
      <c r="H11" s="15">
        <v>913.618169971144</v>
      </c>
      <c r="I11" s="16">
        <f t="shared" si="1"/>
        <v>29.179826795720835</v>
      </c>
    </row>
    <row r="12" spans="1:9" s="9" customFormat="1" ht="9">
      <c r="A12" s="12" t="s">
        <v>10</v>
      </c>
      <c r="B12" s="12" t="s">
        <v>26</v>
      </c>
      <c r="C12" s="12" t="s">
        <v>27</v>
      </c>
      <c r="D12" s="14">
        <v>170</v>
      </c>
      <c r="E12" s="14">
        <v>17</v>
      </c>
      <c r="F12" s="37" t="s">
        <v>319</v>
      </c>
      <c r="G12" s="13">
        <f t="shared" si="0"/>
        <v>187</v>
      </c>
      <c r="H12" s="15">
        <v>392.0335429769392</v>
      </c>
      <c r="I12" s="16">
        <f t="shared" si="1"/>
        <v>9.090909090909092</v>
      </c>
    </row>
    <row r="13" spans="1:9" s="9" customFormat="1" ht="9">
      <c r="A13" s="12" t="s">
        <v>10</v>
      </c>
      <c r="B13" s="12" t="s">
        <v>28</v>
      </c>
      <c r="C13" s="12" t="s">
        <v>29</v>
      </c>
      <c r="D13" s="14">
        <v>377</v>
      </c>
      <c r="E13" s="14">
        <v>30</v>
      </c>
      <c r="F13" s="37" t="s">
        <v>319</v>
      </c>
      <c r="G13" s="13">
        <f t="shared" si="0"/>
        <v>407</v>
      </c>
      <c r="H13" s="15">
        <v>461.4512471655329</v>
      </c>
      <c r="I13" s="16">
        <f t="shared" si="1"/>
        <v>7.371007371007371</v>
      </c>
    </row>
    <row r="14" spans="1:9" s="9" customFormat="1" ht="9">
      <c r="A14" s="12" t="s">
        <v>10</v>
      </c>
      <c r="B14" s="12" t="s">
        <v>30</v>
      </c>
      <c r="C14" s="12" t="s">
        <v>31</v>
      </c>
      <c r="D14" s="14">
        <v>2203</v>
      </c>
      <c r="E14" s="14">
        <v>1545</v>
      </c>
      <c r="F14" s="37">
        <v>3</v>
      </c>
      <c r="G14" s="13">
        <f t="shared" si="0"/>
        <v>3751</v>
      </c>
      <c r="H14" s="15">
        <v>668.8659058487875</v>
      </c>
      <c r="I14" s="16">
        <f t="shared" si="1"/>
        <v>41.18901626233005</v>
      </c>
    </row>
    <row r="15" spans="1:9" s="9" customFormat="1" ht="9">
      <c r="A15" s="12" t="s">
        <v>10</v>
      </c>
      <c r="B15" s="12" t="s">
        <v>32</v>
      </c>
      <c r="C15" s="12" t="s">
        <v>33</v>
      </c>
      <c r="D15" s="14">
        <v>125</v>
      </c>
      <c r="E15" s="14">
        <v>9</v>
      </c>
      <c r="F15" s="37" t="s">
        <v>319</v>
      </c>
      <c r="G15" s="13">
        <f t="shared" si="0"/>
        <v>134</v>
      </c>
      <c r="H15" s="15">
        <v>430.86816720257235</v>
      </c>
      <c r="I15" s="16">
        <f t="shared" si="1"/>
        <v>6.7164179104477615</v>
      </c>
    </row>
    <row r="16" spans="1:9" s="9" customFormat="1" ht="9">
      <c r="A16" s="12" t="s">
        <v>10</v>
      </c>
      <c r="B16" s="12" t="s">
        <v>34</v>
      </c>
      <c r="C16" s="12" t="s">
        <v>35</v>
      </c>
      <c r="D16" s="14">
        <v>67</v>
      </c>
      <c r="E16" s="14">
        <v>12</v>
      </c>
      <c r="F16" s="37" t="s">
        <v>319</v>
      </c>
      <c r="G16" s="13">
        <f t="shared" si="0"/>
        <v>79</v>
      </c>
      <c r="H16" s="15">
        <v>487.65432098765433</v>
      </c>
      <c r="I16" s="16">
        <f t="shared" si="1"/>
        <v>15.18987341772152</v>
      </c>
    </row>
    <row r="17" spans="1:9" s="9" customFormat="1" ht="9">
      <c r="A17" s="12" t="s">
        <v>10</v>
      </c>
      <c r="B17" s="12" t="s">
        <v>36</v>
      </c>
      <c r="C17" s="12" t="s">
        <v>37</v>
      </c>
      <c r="D17" s="14">
        <v>149</v>
      </c>
      <c r="E17" s="14">
        <v>31</v>
      </c>
      <c r="F17" s="37" t="s">
        <v>319</v>
      </c>
      <c r="G17" s="13">
        <f t="shared" si="0"/>
        <v>180</v>
      </c>
      <c r="H17" s="15">
        <v>151.006711409396</v>
      </c>
      <c r="I17" s="16">
        <f t="shared" si="1"/>
        <v>17.22222222222222</v>
      </c>
    </row>
    <row r="18" spans="1:9" s="9" customFormat="1" ht="9">
      <c r="A18" s="12" t="s">
        <v>10</v>
      </c>
      <c r="B18" s="12" t="s">
        <v>38</v>
      </c>
      <c r="C18" s="12" t="s">
        <v>39</v>
      </c>
      <c r="D18" s="14">
        <v>490</v>
      </c>
      <c r="E18" s="14">
        <v>86</v>
      </c>
      <c r="F18" s="37" t="s">
        <v>319</v>
      </c>
      <c r="G18" s="13">
        <f t="shared" si="0"/>
        <v>576</v>
      </c>
      <c r="H18" s="15">
        <v>1622.5352112676057</v>
      </c>
      <c r="I18" s="16">
        <f t="shared" si="1"/>
        <v>14.930555555555555</v>
      </c>
    </row>
    <row r="19" spans="1:9" s="9" customFormat="1" ht="9">
      <c r="A19" s="12" t="s">
        <v>10</v>
      </c>
      <c r="B19" s="12" t="s">
        <v>40</v>
      </c>
      <c r="C19" s="12" t="s">
        <v>41</v>
      </c>
      <c r="D19" s="14">
        <v>541</v>
      </c>
      <c r="E19" s="14">
        <v>53</v>
      </c>
      <c r="F19" s="37" t="s">
        <v>319</v>
      </c>
      <c r="G19" s="13">
        <f t="shared" si="0"/>
        <v>594</v>
      </c>
      <c r="H19" s="15">
        <v>453.781512605042</v>
      </c>
      <c r="I19" s="16">
        <f t="shared" si="1"/>
        <v>8.922558922558922</v>
      </c>
    </row>
    <row r="20" spans="1:9" s="9" customFormat="1" ht="9">
      <c r="A20" s="12" t="s">
        <v>10</v>
      </c>
      <c r="B20" s="12" t="s">
        <v>42</v>
      </c>
      <c r="C20" s="12" t="s">
        <v>43</v>
      </c>
      <c r="D20" s="14">
        <v>1005</v>
      </c>
      <c r="E20" s="14">
        <v>192</v>
      </c>
      <c r="F20" s="37" t="s">
        <v>319</v>
      </c>
      <c r="G20" s="13">
        <f t="shared" si="0"/>
        <v>1197</v>
      </c>
      <c r="H20" s="15">
        <v>1056.48720211827</v>
      </c>
      <c r="I20" s="16">
        <f t="shared" si="1"/>
        <v>16.040100250626566</v>
      </c>
    </row>
    <row r="21" spans="1:9" s="9" customFormat="1" ht="9">
      <c r="A21" s="12" t="s">
        <v>10</v>
      </c>
      <c r="B21" s="12" t="s">
        <v>44</v>
      </c>
      <c r="C21" s="12" t="s">
        <v>45</v>
      </c>
      <c r="D21" s="14">
        <v>116</v>
      </c>
      <c r="E21" s="14">
        <v>5</v>
      </c>
      <c r="F21" s="37">
        <v>1</v>
      </c>
      <c r="G21" s="13">
        <f t="shared" si="0"/>
        <v>122</v>
      </c>
      <c r="H21" s="15">
        <v>416.38225255972696</v>
      </c>
      <c r="I21" s="16">
        <f t="shared" si="1"/>
        <v>4.098360655737705</v>
      </c>
    </row>
    <row r="22" spans="1:9" s="9" customFormat="1" ht="9">
      <c r="A22" s="12" t="s">
        <v>10</v>
      </c>
      <c r="B22" s="12" t="s">
        <v>46</v>
      </c>
      <c r="C22" s="12" t="s">
        <v>47</v>
      </c>
      <c r="D22" s="14">
        <v>249</v>
      </c>
      <c r="E22" s="14">
        <v>20</v>
      </c>
      <c r="F22" s="37">
        <v>1</v>
      </c>
      <c r="G22" s="13">
        <f t="shared" si="0"/>
        <v>270</v>
      </c>
      <c r="H22" s="15">
        <v>436.1873990306946</v>
      </c>
      <c r="I22" s="16">
        <f t="shared" si="1"/>
        <v>7.4074074074074066</v>
      </c>
    </row>
    <row r="23" spans="1:9" s="9" customFormat="1" ht="9">
      <c r="A23" s="12" t="s">
        <v>10</v>
      </c>
      <c r="B23" s="12" t="s">
        <v>48</v>
      </c>
      <c r="C23" s="12" t="s">
        <v>49</v>
      </c>
      <c r="D23" s="14">
        <v>269</v>
      </c>
      <c r="E23" s="14">
        <v>12</v>
      </c>
      <c r="F23" s="37" t="s">
        <v>319</v>
      </c>
      <c r="G23" s="13">
        <f t="shared" si="0"/>
        <v>281</v>
      </c>
      <c r="H23" s="15">
        <v>510.9090909090909</v>
      </c>
      <c r="I23" s="16">
        <f t="shared" si="1"/>
        <v>4.270462633451958</v>
      </c>
    </row>
    <row r="24" spans="1:9" s="9" customFormat="1" ht="9">
      <c r="A24" s="12" t="s">
        <v>10</v>
      </c>
      <c r="B24" s="12" t="s">
        <v>50</v>
      </c>
      <c r="C24" s="12" t="s">
        <v>51</v>
      </c>
      <c r="D24" s="14">
        <v>661</v>
      </c>
      <c r="E24" s="14">
        <v>69</v>
      </c>
      <c r="F24" s="37" t="s">
        <v>319</v>
      </c>
      <c r="G24" s="13">
        <f t="shared" si="0"/>
        <v>730</v>
      </c>
      <c r="H24" s="15">
        <v>536.7647058823529</v>
      </c>
      <c r="I24" s="16">
        <f t="shared" si="1"/>
        <v>9.452054794520548</v>
      </c>
    </row>
    <row r="25" spans="1:9" s="9" customFormat="1" ht="9">
      <c r="A25" s="12" t="s">
        <v>10</v>
      </c>
      <c r="B25" s="12" t="s">
        <v>52</v>
      </c>
      <c r="C25" s="12" t="s">
        <v>53</v>
      </c>
      <c r="D25" s="14">
        <v>250</v>
      </c>
      <c r="E25" s="14">
        <v>19</v>
      </c>
      <c r="F25" s="37" t="s">
        <v>319</v>
      </c>
      <c r="G25" s="13">
        <f t="shared" si="0"/>
        <v>269</v>
      </c>
      <c r="H25" s="15">
        <v>437.3983739837398</v>
      </c>
      <c r="I25" s="16">
        <f t="shared" si="1"/>
        <v>7.063197026022305</v>
      </c>
    </row>
    <row r="26" spans="1:9" s="9" customFormat="1" ht="9">
      <c r="A26" s="12" t="s">
        <v>10</v>
      </c>
      <c r="B26" s="12" t="s">
        <v>54</v>
      </c>
      <c r="C26" s="12" t="s">
        <v>55</v>
      </c>
      <c r="D26" s="14">
        <v>78</v>
      </c>
      <c r="E26" s="14">
        <v>10</v>
      </c>
      <c r="F26" s="37" t="s">
        <v>319</v>
      </c>
      <c r="G26" s="13">
        <f t="shared" si="0"/>
        <v>88</v>
      </c>
      <c r="H26" s="15">
        <v>339.76833976833973</v>
      </c>
      <c r="I26" s="16">
        <f t="shared" si="1"/>
        <v>11.363636363636363</v>
      </c>
    </row>
    <row r="27" spans="1:9" s="9" customFormat="1" ht="9">
      <c r="A27" s="12" t="s">
        <v>10</v>
      </c>
      <c r="B27" s="12" t="s">
        <v>56</v>
      </c>
      <c r="C27" s="12" t="s">
        <v>57</v>
      </c>
      <c r="D27" s="14">
        <v>393</v>
      </c>
      <c r="E27" s="14">
        <v>48</v>
      </c>
      <c r="F27" s="37" t="s">
        <v>319</v>
      </c>
      <c r="G27" s="13">
        <f t="shared" si="0"/>
        <v>441</v>
      </c>
      <c r="H27" s="15">
        <v>547.8260869565216</v>
      </c>
      <c r="I27" s="16">
        <f t="shared" si="1"/>
        <v>10.884353741496598</v>
      </c>
    </row>
    <row r="28" spans="1:9" s="9" customFormat="1" ht="9">
      <c r="A28" s="12" t="s">
        <v>10</v>
      </c>
      <c r="B28" s="12" t="s">
        <v>58</v>
      </c>
      <c r="C28" s="12" t="s">
        <v>59</v>
      </c>
      <c r="D28" s="14">
        <v>258</v>
      </c>
      <c r="E28" s="14">
        <v>15</v>
      </c>
      <c r="F28" s="37" t="s">
        <v>319</v>
      </c>
      <c r="G28" s="13">
        <f t="shared" si="0"/>
        <v>273</v>
      </c>
      <c r="H28" s="15">
        <v>383.42696629213486</v>
      </c>
      <c r="I28" s="16">
        <f t="shared" si="1"/>
        <v>5.4945054945054945</v>
      </c>
    </row>
    <row r="29" spans="1:9" s="9" customFormat="1" ht="9">
      <c r="A29" s="12" t="s">
        <v>10</v>
      </c>
      <c r="B29" s="12" t="s">
        <v>60</v>
      </c>
      <c r="C29" s="12" t="s">
        <v>61</v>
      </c>
      <c r="D29" s="14">
        <v>1027</v>
      </c>
      <c r="E29" s="14">
        <v>20</v>
      </c>
      <c r="F29" s="37" t="s">
        <v>319</v>
      </c>
      <c r="G29" s="13">
        <f t="shared" si="0"/>
        <v>1047</v>
      </c>
      <c r="H29" s="15">
        <v>473.97012222725215</v>
      </c>
      <c r="I29" s="16">
        <f t="shared" si="1"/>
        <v>1.9102196752626552</v>
      </c>
    </row>
    <row r="30" spans="1:9" s="9" customFormat="1" ht="9">
      <c r="A30" s="12" t="s">
        <v>10</v>
      </c>
      <c r="B30" s="12" t="s">
        <v>62</v>
      </c>
      <c r="C30" s="12" t="s">
        <v>63</v>
      </c>
      <c r="D30" s="14">
        <v>6305</v>
      </c>
      <c r="E30" s="14">
        <v>979</v>
      </c>
      <c r="F30" s="37" t="s">
        <v>319</v>
      </c>
      <c r="G30" s="13">
        <f t="shared" si="0"/>
        <v>7284</v>
      </c>
      <c r="H30" s="15">
        <v>1160.4269555520152</v>
      </c>
      <c r="I30" s="16">
        <f t="shared" si="1"/>
        <v>13.44041735310269</v>
      </c>
    </row>
    <row r="31" spans="1:9" s="9" customFormat="1" ht="9">
      <c r="A31" s="12" t="s">
        <v>10</v>
      </c>
      <c r="B31" s="12" t="s">
        <v>64</v>
      </c>
      <c r="C31" s="12" t="s">
        <v>65</v>
      </c>
      <c r="D31" s="14">
        <v>550</v>
      </c>
      <c r="E31" s="14">
        <v>80</v>
      </c>
      <c r="F31" s="37" t="s">
        <v>319</v>
      </c>
      <c r="G31" s="13">
        <f t="shared" si="0"/>
        <v>630</v>
      </c>
      <c r="H31" s="15">
        <v>567.0567056705671</v>
      </c>
      <c r="I31" s="16">
        <f t="shared" si="1"/>
        <v>12.698412698412698</v>
      </c>
    </row>
    <row r="32" spans="1:9" s="9" customFormat="1" ht="9">
      <c r="A32" s="12" t="s">
        <v>10</v>
      </c>
      <c r="B32" s="12" t="s">
        <v>66</v>
      </c>
      <c r="C32" s="12" t="s">
        <v>67</v>
      </c>
      <c r="D32" s="14">
        <v>862</v>
      </c>
      <c r="E32" s="14">
        <v>179</v>
      </c>
      <c r="F32" s="37">
        <v>1</v>
      </c>
      <c r="G32" s="13">
        <f t="shared" si="0"/>
        <v>1042</v>
      </c>
      <c r="H32" s="15">
        <v>507.0559610705596</v>
      </c>
      <c r="I32" s="16">
        <f t="shared" si="1"/>
        <v>17.178502879078692</v>
      </c>
    </row>
    <row r="33" spans="1:9" s="9" customFormat="1" ht="9">
      <c r="A33" s="12" t="s">
        <v>10</v>
      </c>
      <c r="B33" s="12" t="s">
        <v>68</v>
      </c>
      <c r="C33" s="12" t="s">
        <v>69</v>
      </c>
      <c r="D33" s="14">
        <v>710</v>
      </c>
      <c r="E33" s="14">
        <v>16</v>
      </c>
      <c r="F33" s="37" t="s">
        <v>319</v>
      </c>
      <c r="G33" s="13">
        <f t="shared" si="0"/>
        <v>726</v>
      </c>
      <c r="H33" s="15">
        <v>504.51702571230015</v>
      </c>
      <c r="I33" s="16">
        <f t="shared" si="1"/>
        <v>2.203856749311295</v>
      </c>
    </row>
    <row r="34" spans="1:9" s="9" customFormat="1" ht="9">
      <c r="A34" s="12" t="s">
        <v>10</v>
      </c>
      <c r="B34" s="12" t="s">
        <v>70</v>
      </c>
      <c r="C34" s="12" t="s">
        <v>71</v>
      </c>
      <c r="D34" s="14">
        <v>21134</v>
      </c>
      <c r="E34" s="14">
        <v>5824</v>
      </c>
      <c r="F34" s="37" t="s">
        <v>319</v>
      </c>
      <c r="G34" s="13">
        <f t="shared" si="0"/>
        <v>26958</v>
      </c>
      <c r="H34" s="15">
        <v>642.8980253744157</v>
      </c>
      <c r="I34" s="16">
        <f t="shared" si="1"/>
        <v>21.60397655612434</v>
      </c>
    </row>
    <row r="35" spans="1:9" s="9" customFormat="1" ht="9">
      <c r="A35" s="12" t="s">
        <v>10</v>
      </c>
      <c r="B35" s="12" t="s">
        <v>72</v>
      </c>
      <c r="C35" s="12" t="s">
        <v>73</v>
      </c>
      <c r="D35" s="14">
        <v>301</v>
      </c>
      <c r="E35" s="14">
        <v>63</v>
      </c>
      <c r="F35" s="37" t="s">
        <v>319</v>
      </c>
      <c r="G35" s="13">
        <f t="shared" si="0"/>
        <v>364</v>
      </c>
      <c r="H35" s="15">
        <v>506.9637883008357</v>
      </c>
      <c r="I35" s="16">
        <f t="shared" si="1"/>
        <v>17.307692307692307</v>
      </c>
    </row>
    <row r="36" spans="1:9" s="9" customFormat="1" ht="9">
      <c r="A36" s="12" t="s">
        <v>10</v>
      </c>
      <c r="B36" s="12" t="s">
        <v>74</v>
      </c>
      <c r="C36" s="12" t="s">
        <v>75</v>
      </c>
      <c r="D36" s="14">
        <v>101</v>
      </c>
      <c r="E36" s="14">
        <v>27</v>
      </c>
      <c r="F36" s="37" t="s">
        <v>319</v>
      </c>
      <c r="G36" s="13">
        <f t="shared" si="0"/>
        <v>128</v>
      </c>
      <c r="H36" s="15">
        <v>438.35616438356163</v>
      </c>
      <c r="I36" s="16">
        <f t="shared" si="1"/>
        <v>21.09375</v>
      </c>
    </row>
    <row r="37" spans="1:9" s="9" customFormat="1" ht="9">
      <c r="A37" s="12" t="s">
        <v>10</v>
      </c>
      <c r="B37" s="12" t="s">
        <v>76</v>
      </c>
      <c r="C37" s="12" t="s">
        <v>77</v>
      </c>
      <c r="D37" s="14">
        <v>106</v>
      </c>
      <c r="E37" s="14">
        <v>11</v>
      </c>
      <c r="F37" s="37" t="s">
        <v>319</v>
      </c>
      <c r="G37" s="13">
        <f t="shared" si="0"/>
        <v>117</v>
      </c>
      <c r="H37" s="15">
        <v>506.49350649350646</v>
      </c>
      <c r="I37" s="16">
        <f t="shared" si="1"/>
        <v>9.401709401709402</v>
      </c>
    </row>
    <row r="38" spans="1:9" s="9" customFormat="1" ht="9">
      <c r="A38" s="12" t="s">
        <v>10</v>
      </c>
      <c r="B38" s="12" t="s">
        <v>78</v>
      </c>
      <c r="C38" s="12" t="s">
        <v>79</v>
      </c>
      <c r="D38" s="14">
        <v>283</v>
      </c>
      <c r="E38" s="14">
        <v>50</v>
      </c>
      <c r="F38" s="37" t="s">
        <v>319</v>
      </c>
      <c r="G38" s="13">
        <f t="shared" si="0"/>
        <v>333</v>
      </c>
      <c r="H38" s="15">
        <v>482.6086956521739</v>
      </c>
      <c r="I38" s="16">
        <f t="shared" si="1"/>
        <v>15.015015015015015</v>
      </c>
    </row>
    <row r="39" spans="1:9" s="9" customFormat="1" ht="9">
      <c r="A39" s="12" t="s">
        <v>10</v>
      </c>
      <c r="B39" s="12" t="s">
        <v>80</v>
      </c>
      <c r="C39" s="12" t="s">
        <v>81</v>
      </c>
      <c r="D39" s="14">
        <v>150</v>
      </c>
      <c r="E39" s="14">
        <v>26</v>
      </c>
      <c r="F39" s="37" t="s">
        <v>319</v>
      </c>
      <c r="G39" s="13">
        <f t="shared" si="0"/>
        <v>176</v>
      </c>
      <c r="H39" s="15">
        <v>480.87431693989066</v>
      </c>
      <c r="I39" s="16">
        <f t="shared" si="1"/>
        <v>14.772727272727273</v>
      </c>
    </row>
    <row r="40" spans="1:9" s="9" customFormat="1" ht="9">
      <c r="A40" s="12" t="s">
        <v>10</v>
      </c>
      <c r="B40" s="12" t="s">
        <v>82</v>
      </c>
      <c r="C40" s="12" t="s">
        <v>83</v>
      </c>
      <c r="D40" s="14">
        <v>46</v>
      </c>
      <c r="E40" s="14">
        <v>11</v>
      </c>
      <c r="F40" s="37" t="s">
        <v>319</v>
      </c>
      <c r="G40" s="13">
        <f t="shared" si="0"/>
        <v>57</v>
      </c>
      <c r="H40" s="15">
        <v>419.11764705882354</v>
      </c>
      <c r="I40" s="16">
        <f t="shared" si="1"/>
        <v>19.298245614035086</v>
      </c>
    </row>
    <row r="41" spans="1:9" s="9" customFormat="1" ht="9">
      <c r="A41" s="12" t="s">
        <v>10</v>
      </c>
      <c r="B41" s="12" t="s">
        <v>84</v>
      </c>
      <c r="C41" s="12" t="s">
        <v>85</v>
      </c>
      <c r="D41" s="14">
        <v>107</v>
      </c>
      <c r="E41" s="14">
        <v>22</v>
      </c>
      <c r="F41" s="37" t="s">
        <v>319</v>
      </c>
      <c r="G41" s="13">
        <f t="shared" si="0"/>
        <v>129</v>
      </c>
      <c r="H41" s="15">
        <v>507.87401574803147</v>
      </c>
      <c r="I41" s="16">
        <f t="shared" si="1"/>
        <v>17.05426356589147</v>
      </c>
    </row>
    <row r="42" spans="1:9" s="9" customFormat="1" ht="9">
      <c r="A42" s="12" t="s">
        <v>10</v>
      </c>
      <c r="B42" s="12" t="s">
        <v>86</v>
      </c>
      <c r="C42" s="12" t="s">
        <v>87</v>
      </c>
      <c r="D42" s="14">
        <v>2319</v>
      </c>
      <c r="E42" s="14">
        <v>839</v>
      </c>
      <c r="F42" s="37" t="s">
        <v>319</v>
      </c>
      <c r="G42" s="13">
        <f t="shared" si="0"/>
        <v>3158</v>
      </c>
      <c r="H42" s="15">
        <v>863.3132859486058</v>
      </c>
      <c r="I42" s="16">
        <f t="shared" si="1"/>
        <v>26.567447751741607</v>
      </c>
    </row>
    <row r="43" spans="1:9" s="9" customFormat="1" ht="9">
      <c r="A43" s="12" t="s">
        <v>10</v>
      </c>
      <c r="B43" s="12" t="s">
        <v>88</v>
      </c>
      <c r="C43" s="12" t="s">
        <v>89</v>
      </c>
      <c r="D43" s="14">
        <v>308</v>
      </c>
      <c r="E43" s="14">
        <v>134</v>
      </c>
      <c r="F43" s="37" t="s">
        <v>319</v>
      </c>
      <c r="G43" s="13">
        <f t="shared" si="0"/>
        <v>442</v>
      </c>
      <c r="H43" s="15">
        <v>491.6573971078977</v>
      </c>
      <c r="I43" s="16">
        <f t="shared" si="1"/>
        <v>30.316742081447963</v>
      </c>
    </row>
    <row r="44" spans="1:9" s="9" customFormat="1" ht="9">
      <c r="A44" s="12" t="s">
        <v>10</v>
      </c>
      <c r="B44" s="12" t="s">
        <v>90</v>
      </c>
      <c r="C44" s="12" t="s">
        <v>91</v>
      </c>
      <c r="D44" s="14">
        <v>207</v>
      </c>
      <c r="E44" s="14">
        <v>16</v>
      </c>
      <c r="F44" s="37" t="s">
        <v>319</v>
      </c>
      <c r="G44" s="13">
        <f t="shared" si="0"/>
        <v>223</v>
      </c>
      <c r="H44" s="15">
        <v>384.48275862068965</v>
      </c>
      <c r="I44" s="16">
        <f t="shared" si="1"/>
        <v>7.174887892376682</v>
      </c>
    </row>
    <row r="45" spans="1:9" s="9" customFormat="1" ht="9">
      <c r="A45" s="12" t="s">
        <v>10</v>
      </c>
      <c r="B45" s="12" t="s">
        <v>92</v>
      </c>
      <c r="C45" s="12" t="s">
        <v>93</v>
      </c>
      <c r="D45" s="14">
        <v>693</v>
      </c>
      <c r="E45" s="14">
        <v>41</v>
      </c>
      <c r="F45" s="37">
        <v>1</v>
      </c>
      <c r="G45" s="13">
        <f t="shared" si="0"/>
        <v>735</v>
      </c>
      <c r="H45" s="15">
        <v>512.1951219512196</v>
      </c>
      <c r="I45" s="16">
        <f t="shared" si="1"/>
        <v>5.578231292517007</v>
      </c>
    </row>
    <row r="46" spans="1:9" s="9" customFormat="1" ht="9">
      <c r="A46" s="12" t="s">
        <v>10</v>
      </c>
      <c r="B46" s="12" t="s">
        <v>94</v>
      </c>
      <c r="C46" s="12" t="s">
        <v>95</v>
      </c>
      <c r="D46" s="14">
        <v>382</v>
      </c>
      <c r="E46" s="14">
        <v>80</v>
      </c>
      <c r="F46" s="37" t="s">
        <v>319</v>
      </c>
      <c r="G46" s="13">
        <f t="shared" si="0"/>
        <v>462</v>
      </c>
      <c r="H46" s="15">
        <v>507.1350164654226</v>
      </c>
      <c r="I46" s="16">
        <f t="shared" si="1"/>
        <v>17.316017316017316</v>
      </c>
    </row>
    <row r="47" spans="1:9" s="9" customFormat="1" ht="9">
      <c r="A47" s="12" t="s">
        <v>10</v>
      </c>
      <c r="B47" s="12" t="s">
        <v>96</v>
      </c>
      <c r="C47" s="12" t="s">
        <v>97</v>
      </c>
      <c r="D47" s="14">
        <v>357</v>
      </c>
      <c r="E47" s="14">
        <v>63</v>
      </c>
      <c r="F47" s="37" t="s">
        <v>319</v>
      </c>
      <c r="G47" s="13">
        <f t="shared" si="0"/>
        <v>420</v>
      </c>
      <c r="H47" s="15">
        <v>482.7586206896552</v>
      </c>
      <c r="I47" s="16">
        <f t="shared" si="1"/>
        <v>15</v>
      </c>
    </row>
    <row r="48" spans="1:9" s="9" customFormat="1" ht="9">
      <c r="A48" s="12" t="s">
        <v>10</v>
      </c>
      <c r="B48" s="12" t="s">
        <v>98</v>
      </c>
      <c r="C48" s="12" t="s">
        <v>99</v>
      </c>
      <c r="D48" s="14">
        <v>1110</v>
      </c>
      <c r="E48" s="14">
        <v>39</v>
      </c>
      <c r="F48" s="37" t="s">
        <v>319</v>
      </c>
      <c r="G48" s="13">
        <f t="shared" si="0"/>
        <v>1149</v>
      </c>
      <c r="H48" s="15">
        <v>492.2879177377892</v>
      </c>
      <c r="I48" s="16">
        <f t="shared" si="1"/>
        <v>3.3942558746736298</v>
      </c>
    </row>
    <row r="49" spans="1:9" s="9" customFormat="1" ht="9">
      <c r="A49" s="12" t="s">
        <v>10</v>
      </c>
      <c r="B49" s="12" t="s">
        <v>100</v>
      </c>
      <c r="C49" s="12" t="s">
        <v>101</v>
      </c>
      <c r="D49" s="14">
        <v>283</v>
      </c>
      <c r="E49" s="14">
        <v>30</v>
      </c>
      <c r="F49" s="37" t="s">
        <v>319</v>
      </c>
      <c r="G49" s="13">
        <f t="shared" si="0"/>
        <v>313</v>
      </c>
      <c r="H49" s="15">
        <v>510.6035889070146</v>
      </c>
      <c r="I49" s="16">
        <f t="shared" si="1"/>
        <v>9.584664536741213</v>
      </c>
    </row>
    <row r="50" spans="1:9" s="9" customFormat="1" ht="9">
      <c r="A50" s="12" t="s">
        <v>10</v>
      </c>
      <c r="B50" s="12" t="s">
        <v>102</v>
      </c>
      <c r="C50" s="12" t="s">
        <v>103</v>
      </c>
      <c r="D50" s="14">
        <v>227</v>
      </c>
      <c r="E50" s="14">
        <v>9</v>
      </c>
      <c r="F50" s="37" t="s">
        <v>319</v>
      </c>
      <c r="G50" s="13">
        <f t="shared" si="0"/>
        <v>236</v>
      </c>
      <c r="H50" s="15">
        <v>467.3267326732674</v>
      </c>
      <c r="I50" s="16">
        <f t="shared" si="1"/>
        <v>3.8135593220338984</v>
      </c>
    </row>
    <row r="51" spans="1:9" s="9" customFormat="1" ht="9">
      <c r="A51" s="12" t="s">
        <v>10</v>
      </c>
      <c r="B51" s="12" t="s">
        <v>104</v>
      </c>
      <c r="C51" s="12" t="s">
        <v>105</v>
      </c>
      <c r="D51" s="14">
        <v>202</v>
      </c>
      <c r="E51" s="14">
        <v>21</v>
      </c>
      <c r="F51" s="37" t="s">
        <v>319</v>
      </c>
      <c r="G51" s="13">
        <f t="shared" si="0"/>
        <v>223</v>
      </c>
      <c r="H51" s="15">
        <v>390.5429071803853</v>
      </c>
      <c r="I51" s="16">
        <f t="shared" si="1"/>
        <v>9.417040358744394</v>
      </c>
    </row>
    <row r="52" spans="1:9" s="9" customFormat="1" ht="9">
      <c r="A52" s="12" t="s">
        <v>10</v>
      </c>
      <c r="B52" s="12" t="s">
        <v>106</v>
      </c>
      <c r="C52" s="12" t="s">
        <v>107</v>
      </c>
      <c r="D52" s="14">
        <v>128</v>
      </c>
      <c r="E52" s="14">
        <v>36</v>
      </c>
      <c r="F52" s="37" t="s">
        <v>319</v>
      </c>
      <c r="G52" s="13">
        <f t="shared" si="0"/>
        <v>164</v>
      </c>
      <c r="H52" s="15">
        <v>433.8624338624338</v>
      </c>
      <c r="I52" s="16">
        <f t="shared" si="1"/>
        <v>21.951219512195124</v>
      </c>
    </row>
    <row r="53" spans="1:9" s="9" customFormat="1" ht="9">
      <c r="A53" s="12" t="s">
        <v>10</v>
      </c>
      <c r="B53" s="12" t="s">
        <v>108</v>
      </c>
      <c r="C53" s="12" t="s">
        <v>109</v>
      </c>
      <c r="D53" s="14">
        <v>1708</v>
      </c>
      <c r="E53" s="14">
        <v>245</v>
      </c>
      <c r="F53" s="37" t="s">
        <v>319</v>
      </c>
      <c r="G53" s="13">
        <f t="shared" si="0"/>
        <v>1953</v>
      </c>
      <c r="H53" s="15">
        <v>668.3778234086243</v>
      </c>
      <c r="I53" s="16">
        <f t="shared" si="1"/>
        <v>12.544802867383511</v>
      </c>
    </row>
    <row r="54" spans="1:9" s="9" customFormat="1" ht="9">
      <c r="A54" s="12" t="s">
        <v>10</v>
      </c>
      <c r="B54" s="12" t="s">
        <v>110</v>
      </c>
      <c r="C54" s="12" t="s">
        <v>111</v>
      </c>
      <c r="D54" s="14">
        <v>109</v>
      </c>
      <c r="E54" s="14">
        <v>23</v>
      </c>
      <c r="F54" s="37" t="s">
        <v>319</v>
      </c>
      <c r="G54" s="13">
        <f t="shared" si="0"/>
        <v>132</v>
      </c>
      <c r="H54" s="15">
        <v>509.65250965250965</v>
      </c>
      <c r="I54" s="16">
        <f t="shared" si="1"/>
        <v>17.424242424242426</v>
      </c>
    </row>
    <row r="55" spans="1:9" s="9" customFormat="1" ht="9">
      <c r="A55" s="12" t="s">
        <v>10</v>
      </c>
      <c r="B55" s="12" t="s">
        <v>112</v>
      </c>
      <c r="C55" s="12" t="s">
        <v>113</v>
      </c>
      <c r="D55" s="14">
        <v>3329</v>
      </c>
      <c r="E55" s="14">
        <v>839</v>
      </c>
      <c r="F55" s="37" t="s">
        <v>319</v>
      </c>
      <c r="G55" s="13">
        <f t="shared" si="0"/>
        <v>4168</v>
      </c>
      <c r="H55" s="15">
        <v>1348.4309285021027</v>
      </c>
      <c r="I55" s="16">
        <f t="shared" si="1"/>
        <v>20.129558541266796</v>
      </c>
    </row>
    <row r="56" spans="1:9" s="9" customFormat="1" ht="9">
      <c r="A56" s="12" t="s">
        <v>10</v>
      </c>
      <c r="B56" s="12" t="s">
        <v>114</v>
      </c>
      <c r="C56" s="12" t="s">
        <v>115</v>
      </c>
      <c r="D56" s="14">
        <v>265</v>
      </c>
      <c r="E56" s="14">
        <v>62</v>
      </c>
      <c r="F56" s="37">
        <v>1</v>
      </c>
      <c r="G56" s="13">
        <f t="shared" si="0"/>
        <v>328</v>
      </c>
      <c r="H56" s="15">
        <v>257.05329153605015</v>
      </c>
      <c r="I56" s="16">
        <f t="shared" si="1"/>
        <v>18.902439024390244</v>
      </c>
    </row>
    <row r="57" spans="1:9" s="9" customFormat="1" ht="9">
      <c r="A57" s="12" t="s">
        <v>10</v>
      </c>
      <c r="B57" s="12" t="s">
        <v>116</v>
      </c>
      <c r="C57" s="12" t="s">
        <v>117</v>
      </c>
      <c r="D57" s="14">
        <v>985</v>
      </c>
      <c r="E57" s="14">
        <v>279</v>
      </c>
      <c r="F57" s="37">
        <v>1</v>
      </c>
      <c r="G57" s="13">
        <f t="shared" si="0"/>
        <v>1265</v>
      </c>
      <c r="H57" s="15">
        <v>924.0321402483564</v>
      </c>
      <c r="I57" s="16">
        <f t="shared" si="1"/>
        <v>22.055335968379445</v>
      </c>
    </row>
    <row r="58" spans="1:9" s="9" customFormat="1" ht="9">
      <c r="A58" s="12" t="s">
        <v>10</v>
      </c>
      <c r="B58" s="12" t="s">
        <v>118</v>
      </c>
      <c r="C58" s="12" t="s">
        <v>119</v>
      </c>
      <c r="D58" s="14">
        <v>31844</v>
      </c>
      <c r="E58" s="14">
        <v>8769</v>
      </c>
      <c r="F58" s="37">
        <v>3</v>
      </c>
      <c r="G58" s="13">
        <f t="shared" si="0"/>
        <v>40616</v>
      </c>
      <c r="H58" s="15">
        <v>715.9022808192618</v>
      </c>
      <c r="I58" s="16">
        <f t="shared" si="1"/>
        <v>21.590013787669886</v>
      </c>
    </row>
    <row r="59" spans="1:9" s="9" customFormat="1" ht="9">
      <c r="A59" s="12" t="s">
        <v>10</v>
      </c>
      <c r="B59" s="12" t="s">
        <v>120</v>
      </c>
      <c r="C59" s="12" t="s">
        <v>121</v>
      </c>
      <c r="D59" s="14">
        <v>1714</v>
      </c>
      <c r="E59" s="14">
        <v>109</v>
      </c>
      <c r="F59" s="37" t="s">
        <v>319</v>
      </c>
      <c r="G59" s="13">
        <f t="shared" si="0"/>
        <v>1823</v>
      </c>
      <c r="H59" s="15">
        <v>783.0756013745704</v>
      </c>
      <c r="I59" s="16">
        <f t="shared" si="1"/>
        <v>5.979155238617663</v>
      </c>
    </row>
    <row r="60" spans="1:9" s="9" customFormat="1" ht="9">
      <c r="A60" s="12" t="s">
        <v>10</v>
      </c>
      <c r="B60" s="12" t="s">
        <v>122</v>
      </c>
      <c r="C60" s="12" t="s">
        <v>123</v>
      </c>
      <c r="D60" s="14">
        <v>133</v>
      </c>
      <c r="E60" s="14">
        <v>28</v>
      </c>
      <c r="F60" s="37" t="s">
        <v>319</v>
      </c>
      <c r="G60" s="13">
        <f t="shared" si="0"/>
        <v>161</v>
      </c>
      <c r="H60" s="15">
        <v>509.493670886076</v>
      </c>
      <c r="I60" s="16">
        <f t="shared" si="1"/>
        <v>17.391304347826086</v>
      </c>
    </row>
    <row r="61" spans="1:9" s="9" customFormat="1" ht="9">
      <c r="A61" s="12" t="s">
        <v>10</v>
      </c>
      <c r="B61" s="12" t="s">
        <v>124</v>
      </c>
      <c r="C61" s="12" t="s">
        <v>125</v>
      </c>
      <c r="D61" s="14">
        <v>418</v>
      </c>
      <c r="E61" s="14">
        <v>156</v>
      </c>
      <c r="F61" s="37" t="s">
        <v>319</v>
      </c>
      <c r="G61" s="13">
        <f t="shared" si="0"/>
        <v>574</v>
      </c>
      <c r="H61" s="15">
        <v>634.9557522123894</v>
      </c>
      <c r="I61" s="16">
        <f t="shared" si="1"/>
        <v>27.177700348432055</v>
      </c>
    </row>
    <row r="62" spans="1:9" s="9" customFormat="1" ht="9">
      <c r="A62" s="12" t="s">
        <v>10</v>
      </c>
      <c r="B62" s="12" t="s">
        <v>126</v>
      </c>
      <c r="C62" s="12" t="s">
        <v>127</v>
      </c>
      <c r="D62" s="14">
        <v>6516</v>
      </c>
      <c r="E62" s="14">
        <v>2832</v>
      </c>
      <c r="F62" s="37">
        <v>13</v>
      </c>
      <c r="G62" s="13">
        <f t="shared" si="0"/>
        <v>9361</v>
      </c>
      <c r="H62" s="15">
        <v>655.0734779566129</v>
      </c>
      <c r="I62" s="16">
        <f t="shared" si="1"/>
        <v>30.253178079265037</v>
      </c>
    </row>
    <row r="63" spans="1:9" s="9" customFormat="1" ht="9">
      <c r="A63" s="12" t="s">
        <v>10</v>
      </c>
      <c r="B63" s="12" t="s">
        <v>128</v>
      </c>
      <c r="C63" s="12" t="s">
        <v>129</v>
      </c>
      <c r="D63" s="14">
        <v>90</v>
      </c>
      <c r="E63" s="14">
        <v>16</v>
      </c>
      <c r="F63" s="37" t="s">
        <v>319</v>
      </c>
      <c r="G63" s="13">
        <f t="shared" si="0"/>
        <v>106</v>
      </c>
      <c r="H63" s="15">
        <v>484.0182648401826</v>
      </c>
      <c r="I63" s="16">
        <f t="shared" si="1"/>
        <v>15.09433962264151</v>
      </c>
    </row>
    <row r="64" spans="1:9" s="9" customFormat="1" ht="9">
      <c r="A64" s="12" t="s">
        <v>10</v>
      </c>
      <c r="B64" s="12" t="s">
        <v>130</v>
      </c>
      <c r="C64" s="12" t="s">
        <v>131</v>
      </c>
      <c r="D64" s="14">
        <v>170</v>
      </c>
      <c r="E64" s="14">
        <v>30</v>
      </c>
      <c r="F64" s="37" t="s">
        <v>319</v>
      </c>
      <c r="G64" s="13">
        <f t="shared" si="0"/>
        <v>200</v>
      </c>
      <c r="H64" s="15">
        <v>481.9277108433735</v>
      </c>
      <c r="I64" s="16">
        <f t="shared" si="1"/>
        <v>15</v>
      </c>
    </row>
    <row r="65" spans="1:9" s="9" customFormat="1" ht="9">
      <c r="A65" s="12" t="s">
        <v>10</v>
      </c>
      <c r="B65" s="12" t="s">
        <v>132</v>
      </c>
      <c r="C65" s="12" t="s">
        <v>133</v>
      </c>
      <c r="D65" s="14">
        <v>526</v>
      </c>
      <c r="E65" s="14">
        <v>109</v>
      </c>
      <c r="F65" s="37">
        <v>1</v>
      </c>
      <c r="G65" s="13">
        <f t="shared" si="0"/>
        <v>636</v>
      </c>
      <c r="H65" s="15">
        <v>507.17703349282294</v>
      </c>
      <c r="I65" s="16">
        <f t="shared" si="1"/>
        <v>17.138364779874212</v>
      </c>
    </row>
    <row r="66" spans="1:9" s="9" customFormat="1" ht="9">
      <c r="A66" s="12" t="s">
        <v>10</v>
      </c>
      <c r="B66" s="12" t="s">
        <v>134</v>
      </c>
      <c r="C66" s="12" t="s">
        <v>135</v>
      </c>
      <c r="D66" s="14">
        <v>3479</v>
      </c>
      <c r="E66" s="14">
        <v>1541</v>
      </c>
      <c r="F66" s="37">
        <v>1</v>
      </c>
      <c r="G66" s="13">
        <f t="shared" si="0"/>
        <v>5021</v>
      </c>
      <c r="H66" s="15">
        <v>690.2667033269178</v>
      </c>
      <c r="I66" s="16">
        <f t="shared" si="1"/>
        <v>30.691097390957978</v>
      </c>
    </row>
    <row r="67" spans="1:9" s="9" customFormat="1" ht="9">
      <c r="A67" s="12" t="s">
        <v>10</v>
      </c>
      <c r="B67" s="12" t="s">
        <v>136</v>
      </c>
      <c r="C67" s="12" t="s">
        <v>137</v>
      </c>
      <c r="D67" s="14">
        <v>192</v>
      </c>
      <c r="E67" s="14">
        <v>20</v>
      </c>
      <c r="F67" s="37" t="s">
        <v>319</v>
      </c>
      <c r="G67" s="13">
        <f t="shared" si="0"/>
        <v>212</v>
      </c>
      <c r="H67" s="15">
        <v>487.35632183908046</v>
      </c>
      <c r="I67" s="16">
        <f t="shared" si="1"/>
        <v>9.433962264150944</v>
      </c>
    </row>
    <row r="68" spans="1:9" s="9" customFormat="1" ht="9">
      <c r="A68" s="12" t="s">
        <v>10</v>
      </c>
      <c r="B68" s="12" t="s">
        <v>138</v>
      </c>
      <c r="C68" s="17" t="s">
        <v>139</v>
      </c>
      <c r="D68" s="14">
        <v>15049</v>
      </c>
      <c r="E68" s="14">
        <v>2135</v>
      </c>
      <c r="F68" s="37">
        <v>2</v>
      </c>
      <c r="G68" s="13">
        <f t="shared" si="0"/>
        <v>17186</v>
      </c>
      <c r="H68" s="15">
        <v>667.9362611737272</v>
      </c>
      <c r="I68" s="16">
        <f t="shared" si="1"/>
        <v>12.42290236238799</v>
      </c>
    </row>
    <row r="69" spans="1:9" s="9" customFormat="1" ht="9">
      <c r="A69" s="12" t="s">
        <v>10</v>
      </c>
      <c r="B69" s="12" t="s">
        <v>140</v>
      </c>
      <c r="C69" s="12" t="s">
        <v>141</v>
      </c>
      <c r="D69" s="14">
        <v>132</v>
      </c>
      <c r="E69" s="14">
        <v>10</v>
      </c>
      <c r="F69" s="37" t="s">
        <v>319</v>
      </c>
      <c r="G69" s="13">
        <f>SUM(D69:F69)</f>
        <v>142</v>
      </c>
      <c r="H69" s="15">
        <v>473.3333333333333</v>
      </c>
      <c r="I69" s="16">
        <f>E69/G69*100</f>
        <v>7.042253521126761</v>
      </c>
    </row>
    <row r="70" spans="1:9" s="9" customFormat="1" ht="9">
      <c r="A70" s="12" t="s">
        <v>10</v>
      </c>
      <c r="B70" s="12" t="s">
        <v>142</v>
      </c>
      <c r="C70" s="12" t="s">
        <v>143</v>
      </c>
      <c r="D70" s="14">
        <v>210</v>
      </c>
      <c r="E70" s="14">
        <v>17</v>
      </c>
      <c r="F70" s="37" t="s">
        <v>319</v>
      </c>
      <c r="G70" s="13">
        <f>SUM(D70:F70)</f>
        <v>227</v>
      </c>
      <c r="H70" s="15">
        <v>472.91666666666663</v>
      </c>
      <c r="I70" s="16">
        <f>E70/G70*100</f>
        <v>7.488986784140969</v>
      </c>
    </row>
    <row r="71" spans="1:9" s="9" customFormat="1" ht="9">
      <c r="A71" s="12" t="s">
        <v>26</v>
      </c>
      <c r="B71" s="12" t="s">
        <v>11</v>
      </c>
      <c r="C71" s="12" t="s">
        <v>144</v>
      </c>
      <c r="D71" s="14">
        <v>8871</v>
      </c>
      <c r="E71" s="14">
        <v>4759</v>
      </c>
      <c r="F71" s="37">
        <v>2</v>
      </c>
      <c r="G71" s="13">
        <f>SUM(D71:F71)</f>
        <v>13632</v>
      </c>
      <c r="H71" s="15">
        <v>1204.3466737344288</v>
      </c>
      <c r="I71" s="16">
        <f aca="true" t="shared" si="2" ref="I71:I134">E71/G71*100</f>
        <v>34.91050469483568</v>
      </c>
    </row>
    <row r="72" spans="1:9" s="9" customFormat="1" ht="9">
      <c r="A72" s="12" t="s">
        <v>26</v>
      </c>
      <c r="B72" s="12" t="s">
        <v>13</v>
      </c>
      <c r="C72" s="12" t="s">
        <v>145</v>
      </c>
      <c r="D72" s="14">
        <v>11521</v>
      </c>
      <c r="E72" s="14">
        <v>4887</v>
      </c>
      <c r="F72" s="37">
        <v>6</v>
      </c>
      <c r="G72" s="13">
        <f aca="true" t="shared" si="3" ref="G72:G135">SUM(D72:F72)</f>
        <v>16414</v>
      </c>
      <c r="H72" s="15">
        <v>679.5561811708207</v>
      </c>
      <c r="I72" s="16">
        <f t="shared" si="2"/>
        <v>29.77336420129158</v>
      </c>
    </row>
    <row r="73" spans="1:9" s="9" customFormat="1" ht="9">
      <c r="A73" s="12" t="s">
        <v>26</v>
      </c>
      <c r="B73" s="12" t="s">
        <v>15</v>
      </c>
      <c r="C73" s="12" t="s">
        <v>146</v>
      </c>
      <c r="D73" s="14">
        <v>4031</v>
      </c>
      <c r="E73" s="14">
        <v>1207</v>
      </c>
      <c r="F73" s="37">
        <v>2</v>
      </c>
      <c r="G73" s="13">
        <f t="shared" si="3"/>
        <v>5240</v>
      </c>
      <c r="H73" s="15">
        <v>934.7128077060293</v>
      </c>
      <c r="I73" s="16">
        <f t="shared" si="2"/>
        <v>23.03435114503817</v>
      </c>
    </row>
    <row r="74" spans="1:9" s="9" customFormat="1" ht="9">
      <c r="A74" s="12" t="s">
        <v>26</v>
      </c>
      <c r="B74" s="12" t="s">
        <v>17</v>
      </c>
      <c r="C74" s="12" t="s">
        <v>147</v>
      </c>
      <c r="D74" s="14">
        <v>3039</v>
      </c>
      <c r="E74" s="14">
        <v>500</v>
      </c>
      <c r="F74" s="37">
        <v>2</v>
      </c>
      <c r="G74" s="13">
        <f t="shared" si="3"/>
        <v>3541</v>
      </c>
      <c r="H74" s="15">
        <v>330.47130191320576</v>
      </c>
      <c r="I74" s="16">
        <f t="shared" si="2"/>
        <v>14.12030499858797</v>
      </c>
    </row>
    <row r="75" spans="1:9" s="9" customFormat="1" ht="9">
      <c r="A75" s="12" t="s">
        <v>26</v>
      </c>
      <c r="B75" s="12" t="s">
        <v>19</v>
      </c>
      <c r="C75" s="12" t="s">
        <v>148</v>
      </c>
      <c r="D75" s="14">
        <v>801</v>
      </c>
      <c r="E75" s="14">
        <v>216</v>
      </c>
      <c r="F75" s="37">
        <v>0</v>
      </c>
      <c r="G75" s="13">
        <f t="shared" si="3"/>
        <v>1017</v>
      </c>
      <c r="H75" s="15">
        <v>470.8333333333333</v>
      </c>
      <c r="I75" s="16">
        <f t="shared" si="2"/>
        <v>21.238938053097346</v>
      </c>
    </row>
    <row r="76" spans="1:9" s="9" customFormat="1" ht="9">
      <c r="A76" s="12" t="s">
        <v>26</v>
      </c>
      <c r="B76" s="12" t="s">
        <v>21</v>
      </c>
      <c r="C76" s="12" t="s">
        <v>149</v>
      </c>
      <c r="D76" s="14">
        <v>6581</v>
      </c>
      <c r="E76" s="14">
        <v>1731</v>
      </c>
      <c r="F76" s="37">
        <v>0</v>
      </c>
      <c r="G76" s="13">
        <f t="shared" si="3"/>
        <v>8312</v>
      </c>
      <c r="H76" s="15">
        <v>1101.9488267267666</v>
      </c>
      <c r="I76" s="16">
        <f t="shared" si="2"/>
        <v>20.82531280076997</v>
      </c>
    </row>
    <row r="77" spans="1:9" s="9" customFormat="1" ht="9">
      <c r="A77" s="12" t="s">
        <v>26</v>
      </c>
      <c r="B77" s="12" t="s">
        <v>23</v>
      </c>
      <c r="C77" s="12" t="s">
        <v>150</v>
      </c>
      <c r="D77" s="14">
        <v>185</v>
      </c>
      <c r="E77" s="14">
        <v>54</v>
      </c>
      <c r="F77" s="37">
        <v>0</v>
      </c>
      <c r="G77" s="13">
        <f t="shared" si="3"/>
        <v>239</v>
      </c>
      <c r="H77" s="15">
        <v>382.4</v>
      </c>
      <c r="I77" s="16">
        <f t="shared" si="2"/>
        <v>22.594142259414227</v>
      </c>
    </row>
    <row r="78" spans="1:9" s="9" customFormat="1" ht="9">
      <c r="A78" s="12" t="s">
        <v>26</v>
      </c>
      <c r="B78" s="12" t="s">
        <v>10</v>
      </c>
      <c r="C78" s="12" t="s">
        <v>151</v>
      </c>
      <c r="D78" s="14">
        <v>248</v>
      </c>
      <c r="E78" s="14">
        <v>16</v>
      </c>
      <c r="F78" s="37">
        <v>0</v>
      </c>
      <c r="G78" s="13">
        <f t="shared" si="3"/>
        <v>264</v>
      </c>
      <c r="H78" s="15">
        <v>448.9795918367347</v>
      </c>
      <c r="I78" s="16">
        <f t="shared" si="2"/>
        <v>6.0606060606060606</v>
      </c>
    </row>
    <row r="79" spans="1:9" s="9" customFormat="1" ht="9">
      <c r="A79" s="12" t="s">
        <v>26</v>
      </c>
      <c r="B79" s="12" t="s">
        <v>26</v>
      </c>
      <c r="C79" s="12" t="s">
        <v>152</v>
      </c>
      <c r="D79" s="14">
        <v>405</v>
      </c>
      <c r="E79" s="14">
        <v>94</v>
      </c>
      <c r="F79" s="37">
        <v>0</v>
      </c>
      <c r="G79" s="13">
        <f t="shared" si="3"/>
        <v>499</v>
      </c>
      <c r="H79" s="15">
        <v>730.6002928257686</v>
      </c>
      <c r="I79" s="16">
        <f t="shared" si="2"/>
        <v>18.837675350701403</v>
      </c>
    </row>
    <row r="80" spans="1:9" s="9" customFormat="1" ht="9">
      <c r="A80" s="12" t="s">
        <v>26</v>
      </c>
      <c r="B80" s="12" t="s">
        <v>28</v>
      </c>
      <c r="C80" s="12" t="s">
        <v>153</v>
      </c>
      <c r="D80" s="14">
        <v>741</v>
      </c>
      <c r="E80" s="14">
        <v>337</v>
      </c>
      <c r="F80" s="37">
        <v>0</v>
      </c>
      <c r="G80" s="13">
        <f t="shared" si="3"/>
        <v>1078</v>
      </c>
      <c r="H80" s="15">
        <v>890.1734104046243</v>
      </c>
      <c r="I80" s="16">
        <f t="shared" si="2"/>
        <v>31.261595547309835</v>
      </c>
    </row>
    <row r="81" spans="1:9" s="9" customFormat="1" ht="9">
      <c r="A81" s="12" t="s">
        <v>26</v>
      </c>
      <c r="B81" s="12" t="s">
        <v>30</v>
      </c>
      <c r="C81" s="12" t="s">
        <v>154</v>
      </c>
      <c r="D81" s="14">
        <v>821</v>
      </c>
      <c r="E81" s="14">
        <v>276</v>
      </c>
      <c r="F81" s="37">
        <v>0</v>
      </c>
      <c r="G81" s="13">
        <f t="shared" si="3"/>
        <v>1097</v>
      </c>
      <c r="H81" s="15">
        <v>463.45585128855095</v>
      </c>
      <c r="I81" s="16">
        <f t="shared" si="2"/>
        <v>25.159525979945307</v>
      </c>
    </row>
    <row r="82" spans="1:9" s="9" customFormat="1" ht="9">
      <c r="A82" s="12" t="s">
        <v>26</v>
      </c>
      <c r="B82" s="12" t="s">
        <v>32</v>
      </c>
      <c r="C82" s="12" t="s">
        <v>155</v>
      </c>
      <c r="D82" s="14">
        <v>3706</v>
      </c>
      <c r="E82" s="14">
        <v>1936</v>
      </c>
      <c r="F82" s="37">
        <v>0</v>
      </c>
      <c r="G82" s="13">
        <f t="shared" si="3"/>
        <v>5642</v>
      </c>
      <c r="H82" s="15">
        <v>1060.5263157894738</v>
      </c>
      <c r="I82" s="16">
        <f t="shared" si="2"/>
        <v>34.31407302375044</v>
      </c>
    </row>
    <row r="83" spans="1:9" s="9" customFormat="1" ht="9">
      <c r="A83" s="12" t="s">
        <v>26</v>
      </c>
      <c r="B83" s="12" t="s">
        <v>34</v>
      </c>
      <c r="C83" s="12" t="s">
        <v>156</v>
      </c>
      <c r="D83" s="14">
        <v>1570</v>
      </c>
      <c r="E83" s="14">
        <v>217</v>
      </c>
      <c r="F83" s="37">
        <v>0</v>
      </c>
      <c r="G83" s="13">
        <f t="shared" si="3"/>
        <v>1787</v>
      </c>
      <c r="H83" s="15">
        <v>761.7220801364024</v>
      </c>
      <c r="I83" s="16">
        <f t="shared" si="2"/>
        <v>12.143256855064353</v>
      </c>
    </row>
    <row r="84" spans="1:9" s="9" customFormat="1" ht="9">
      <c r="A84" s="12" t="s">
        <v>26</v>
      </c>
      <c r="B84" s="12" t="s">
        <v>36</v>
      </c>
      <c r="C84" s="12" t="s">
        <v>157</v>
      </c>
      <c r="D84" s="14">
        <v>148</v>
      </c>
      <c r="E84" s="14">
        <v>12</v>
      </c>
      <c r="F84" s="37">
        <v>0</v>
      </c>
      <c r="G84" s="13">
        <f t="shared" si="3"/>
        <v>160</v>
      </c>
      <c r="H84" s="15">
        <v>357.94183445190157</v>
      </c>
      <c r="I84" s="16">
        <f t="shared" si="2"/>
        <v>7.5</v>
      </c>
    </row>
    <row r="85" spans="1:9" s="9" customFormat="1" ht="9">
      <c r="A85" s="12" t="s">
        <v>26</v>
      </c>
      <c r="B85" s="12" t="s">
        <v>38</v>
      </c>
      <c r="C85" s="12" t="s">
        <v>158</v>
      </c>
      <c r="D85" s="14">
        <v>4987</v>
      </c>
      <c r="E85" s="14">
        <v>2755</v>
      </c>
      <c r="F85" s="37">
        <v>6</v>
      </c>
      <c r="G85" s="13">
        <f t="shared" si="3"/>
        <v>7748</v>
      </c>
      <c r="H85" s="15">
        <v>563.9010189228529</v>
      </c>
      <c r="I85" s="16">
        <f t="shared" si="2"/>
        <v>35.557563242127</v>
      </c>
    </row>
    <row r="86" spans="1:9" s="9" customFormat="1" ht="9">
      <c r="A86" s="12" t="s">
        <v>26</v>
      </c>
      <c r="B86" s="12" t="s">
        <v>40</v>
      </c>
      <c r="C86" s="12" t="s">
        <v>159</v>
      </c>
      <c r="D86" s="14">
        <v>606</v>
      </c>
      <c r="E86" s="14">
        <v>129</v>
      </c>
      <c r="F86" s="37">
        <v>1</v>
      </c>
      <c r="G86" s="13">
        <f t="shared" si="3"/>
        <v>736</v>
      </c>
      <c r="H86" s="15">
        <v>447.96104686548995</v>
      </c>
      <c r="I86" s="16">
        <f t="shared" si="2"/>
        <v>17.527173913043477</v>
      </c>
    </row>
    <row r="87" spans="1:9" s="9" customFormat="1" ht="9">
      <c r="A87" s="12" t="s">
        <v>26</v>
      </c>
      <c r="B87" s="12" t="s">
        <v>42</v>
      </c>
      <c r="C87" s="12" t="s">
        <v>160</v>
      </c>
      <c r="D87" s="14">
        <v>666</v>
      </c>
      <c r="E87" s="14">
        <v>175</v>
      </c>
      <c r="F87" s="37">
        <v>0</v>
      </c>
      <c r="G87" s="13">
        <f t="shared" si="3"/>
        <v>841</v>
      </c>
      <c r="H87" s="15">
        <v>524.6412975670618</v>
      </c>
      <c r="I87" s="16">
        <f t="shared" si="2"/>
        <v>20.80856123662307</v>
      </c>
    </row>
    <row r="88" spans="1:9" s="9" customFormat="1" ht="9">
      <c r="A88" s="12" t="s">
        <v>26</v>
      </c>
      <c r="B88" s="12" t="s">
        <v>44</v>
      </c>
      <c r="C88" s="12" t="s">
        <v>161</v>
      </c>
      <c r="D88" s="14">
        <v>1844</v>
      </c>
      <c r="E88" s="14">
        <v>1169</v>
      </c>
      <c r="F88" s="37">
        <v>1</v>
      </c>
      <c r="G88" s="13">
        <f t="shared" si="3"/>
        <v>3014</v>
      </c>
      <c r="H88" s="15">
        <v>529.887482419128</v>
      </c>
      <c r="I88" s="16">
        <f t="shared" si="2"/>
        <v>38.78566688785667</v>
      </c>
    </row>
    <row r="89" spans="1:9" s="9" customFormat="1" ht="9">
      <c r="A89" s="12" t="s">
        <v>26</v>
      </c>
      <c r="B89" s="12" t="s">
        <v>46</v>
      </c>
      <c r="C89" s="12" t="s">
        <v>162</v>
      </c>
      <c r="D89" s="14">
        <v>252</v>
      </c>
      <c r="E89" s="14">
        <v>125</v>
      </c>
      <c r="F89" s="37">
        <v>0</v>
      </c>
      <c r="G89" s="13">
        <f t="shared" si="3"/>
        <v>377</v>
      </c>
      <c r="H89" s="15">
        <v>468.3229813664596</v>
      </c>
      <c r="I89" s="16">
        <f t="shared" si="2"/>
        <v>33.15649867374005</v>
      </c>
    </row>
    <row r="90" spans="1:9" s="9" customFormat="1" ht="9">
      <c r="A90" s="12" t="s">
        <v>26</v>
      </c>
      <c r="B90" s="12" t="s">
        <v>48</v>
      </c>
      <c r="C90" s="12" t="s">
        <v>163</v>
      </c>
      <c r="D90" s="14">
        <v>121</v>
      </c>
      <c r="E90" s="14">
        <v>25</v>
      </c>
      <c r="F90" s="37">
        <v>0</v>
      </c>
      <c r="G90" s="13">
        <f t="shared" si="3"/>
        <v>146</v>
      </c>
      <c r="H90" s="15">
        <v>472.4919093851133</v>
      </c>
      <c r="I90" s="16">
        <f t="shared" si="2"/>
        <v>17.123287671232877</v>
      </c>
    </row>
    <row r="91" spans="1:9" s="9" customFormat="1" ht="9">
      <c r="A91" s="12" t="s">
        <v>26</v>
      </c>
      <c r="B91" s="12" t="s">
        <v>50</v>
      </c>
      <c r="C91" s="12" t="s">
        <v>164</v>
      </c>
      <c r="D91" s="14">
        <v>56</v>
      </c>
      <c r="E91" s="14">
        <v>26</v>
      </c>
      <c r="F91" s="37">
        <v>0</v>
      </c>
      <c r="G91" s="13">
        <f t="shared" si="3"/>
        <v>82</v>
      </c>
      <c r="H91" s="15">
        <v>436.17021276595744</v>
      </c>
      <c r="I91" s="16">
        <f t="shared" si="2"/>
        <v>31.70731707317073</v>
      </c>
    </row>
    <row r="92" spans="1:9" s="9" customFormat="1" ht="9">
      <c r="A92" s="12" t="s">
        <v>26</v>
      </c>
      <c r="B92" s="12" t="s">
        <v>52</v>
      </c>
      <c r="C92" s="12" t="s">
        <v>165</v>
      </c>
      <c r="D92" s="14">
        <v>3340</v>
      </c>
      <c r="E92" s="14">
        <v>869</v>
      </c>
      <c r="F92" s="37">
        <v>3</v>
      </c>
      <c r="G92" s="13">
        <f t="shared" si="3"/>
        <v>4212</v>
      </c>
      <c r="H92" s="15">
        <v>771.9941348973607</v>
      </c>
      <c r="I92" s="16">
        <f t="shared" si="2"/>
        <v>20.631528964862298</v>
      </c>
    </row>
    <row r="93" spans="1:9" s="9" customFormat="1" ht="9">
      <c r="A93" s="12" t="s">
        <v>26</v>
      </c>
      <c r="B93" s="12" t="s">
        <v>54</v>
      </c>
      <c r="C93" s="12" t="s">
        <v>166</v>
      </c>
      <c r="D93" s="14">
        <v>1141</v>
      </c>
      <c r="E93" s="14">
        <v>245</v>
      </c>
      <c r="F93" s="37">
        <v>0</v>
      </c>
      <c r="G93" s="13">
        <f t="shared" si="3"/>
        <v>1386</v>
      </c>
      <c r="H93" s="15">
        <v>372.3804406233208</v>
      </c>
      <c r="I93" s="16">
        <f t="shared" si="2"/>
        <v>17.67676767676768</v>
      </c>
    </row>
    <row r="94" spans="1:9" s="9" customFormat="1" ht="9">
      <c r="A94" s="12" t="s">
        <v>26</v>
      </c>
      <c r="B94" s="12" t="s">
        <v>56</v>
      </c>
      <c r="C94" s="12" t="s">
        <v>167</v>
      </c>
      <c r="D94" s="14">
        <v>5257</v>
      </c>
      <c r="E94" s="14">
        <v>914</v>
      </c>
      <c r="F94" s="37">
        <v>0</v>
      </c>
      <c r="G94" s="13">
        <f t="shared" si="3"/>
        <v>6171</v>
      </c>
      <c r="H94" s="15">
        <v>1035.0553505535056</v>
      </c>
      <c r="I94" s="16">
        <f t="shared" si="2"/>
        <v>14.811213741695026</v>
      </c>
    </row>
    <row r="95" spans="1:9" s="9" customFormat="1" ht="9">
      <c r="A95" s="12" t="s">
        <v>26</v>
      </c>
      <c r="B95" s="12" t="s">
        <v>58</v>
      </c>
      <c r="C95" s="12" t="s">
        <v>168</v>
      </c>
      <c r="D95" s="14">
        <v>1290</v>
      </c>
      <c r="E95" s="14">
        <v>402</v>
      </c>
      <c r="F95" s="37">
        <v>0</v>
      </c>
      <c r="G95" s="13">
        <f t="shared" si="3"/>
        <v>1692</v>
      </c>
      <c r="H95" s="15">
        <v>910.1667563206025</v>
      </c>
      <c r="I95" s="16">
        <f t="shared" si="2"/>
        <v>23.75886524822695</v>
      </c>
    </row>
    <row r="96" spans="1:9" s="9" customFormat="1" ht="9">
      <c r="A96" s="12" t="s">
        <v>26</v>
      </c>
      <c r="B96" s="12" t="s">
        <v>60</v>
      </c>
      <c r="C96" s="12" t="s">
        <v>169</v>
      </c>
      <c r="D96" s="14">
        <v>346</v>
      </c>
      <c r="E96" s="14">
        <v>120</v>
      </c>
      <c r="F96" s="37">
        <v>0</v>
      </c>
      <c r="G96" s="13">
        <f t="shared" si="3"/>
        <v>466</v>
      </c>
      <c r="H96" s="15">
        <v>429.097605893186</v>
      </c>
      <c r="I96" s="16">
        <f t="shared" si="2"/>
        <v>25.75107296137339</v>
      </c>
    </row>
    <row r="97" spans="1:9" s="9" customFormat="1" ht="9">
      <c r="A97" s="12" t="s">
        <v>26</v>
      </c>
      <c r="B97" s="12" t="s">
        <v>62</v>
      </c>
      <c r="C97" s="12" t="s">
        <v>170</v>
      </c>
      <c r="D97" s="14">
        <v>929</v>
      </c>
      <c r="E97" s="14">
        <v>219</v>
      </c>
      <c r="F97" s="37">
        <v>0</v>
      </c>
      <c r="G97" s="13">
        <f t="shared" si="3"/>
        <v>1148</v>
      </c>
      <c r="H97" s="15">
        <v>571.7131474103586</v>
      </c>
      <c r="I97" s="16">
        <f t="shared" si="2"/>
        <v>19.076655052264808</v>
      </c>
    </row>
    <row r="98" spans="1:9" s="9" customFormat="1" ht="9">
      <c r="A98" s="12" t="s">
        <v>26</v>
      </c>
      <c r="B98" s="12" t="s">
        <v>64</v>
      </c>
      <c r="C98" s="12" t="s">
        <v>171</v>
      </c>
      <c r="D98" s="14">
        <v>104</v>
      </c>
      <c r="E98" s="14">
        <v>40</v>
      </c>
      <c r="F98" s="37">
        <v>0</v>
      </c>
      <c r="G98" s="13">
        <f t="shared" si="3"/>
        <v>144</v>
      </c>
      <c r="H98" s="15">
        <v>535.3159851301115</v>
      </c>
      <c r="I98" s="16">
        <f t="shared" si="2"/>
        <v>27.77777777777778</v>
      </c>
    </row>
    <row r="99" spans="1:9" s="9" customFormat="1" ht="9">
      <c r="A99" s="12" t="s">
        <v>26</v>
      </c>
      <c r="B99" s="12" t="s">
        <v>66</v>
      </c>
      <c r="C99" s="17" t="s">
        <v>172</v>
      </c>
      <c r="D99" s="14">
        <v>8280</v>
      </c>
      <c r="E99" s="14">
        <v>934</v>
      </c>
      <c r="F99" s="37">
        <v>0</v>
      </c>
      <c r="G99" s="13">
        <f t="shared" si="3"/>
        <v>9214</v>
      </c>
      <c r="H99" s="15">
        <v>786.1104001365071</v>
      </c>
      <c r="I99" s="16">
        <f t="shared" si="2"/>
        <v>10.136748426307793</v>
      </c>
    </row>
    <row r="100" spans="1:9" s="9" customFormat="1" ht="9">
      <c r="A100" s="12" t="s">
        <v>26</v>
      </c>
      <c r="B100" s="12" t="s">
        <v>68</v>
      </c>
      <c r="C100" s="12" t="s">
        <v>173</v>
      </c>
      <c r="D100" s="14">
        <v>630</v>
      </c>
      <c r="E100" s="14">
        <v>548</v>
      </c>
      <c r="F100" s="37">
        <v>0</v>
      </c>
      <c r="G100" s="13">
        <f t="shared" si="3"/>
        <v>1178</v>
      </c>
      <c r="H100" s="15">
        <v>956.9455727051178</v>
      </c>
      <c r="I100" s="16">
        <f t="shared" si="2"/>
        <v>46.5195246179966</v>
      </c>
    </row>
    <row r="101" spans="1:9" s="9" customFormat="1" ht="9">
      <c r="A101" s="12" t="s">
        <v>26</v>
      </c>
      <c r="B101" s="12" t="s">
        <v>70</v>
      </c>
      <c r="C101" s="12" t="s">
        <v>174</v>
      </c>
      <c r="D101" s="14">
        <v>374</v>
      </c>
      <c r="E101" s="14">
        <v>42</v>
      </c>
      <c r="F101" s="37">
        <v>0</v>
      </c>
      <c r="G101" s="13">
        <f t="shared" si="3"/>
        <v>416</v>
      </c>
      <c r="H101" s="15">
        <v>436.0587002096436</v>
      </c>
      <c r="I101" s="16">
        <f t="shared" si="2"/>
        <v>10.096153846153847</v>
      </c>
    </row>
    <row r="102" spans="1:9" s="9" customFormat="1" ht="9">
      <c r="A102" s="12" t="s">
        <v>26</v>
      </c>
      <c r="B102" s="12" t="s">
        <v>72</v>
      </c>
      <c r="C102" s="12" t="s">
        <v>175</v>
      </c>
      <c r="D102" s="14">
        <v>134</v>
      </c>
      <c r="E102" s="14">
        <v>16</v>
      </c>
      <c r="F102" s="37">
        <v>0</v>
      </c>
      <c r="G102" s="13">
        <f t="shared" si="3"/>
        <v>150</v>
      </c>
      <c r="H102" s="15">
        <v>319.8294243070363</v>
      </c>
      <c r="I102" s="16">
        <f t="shared" si="2"/>
        <v>10.666666666666668</v>
      </c>
    </row>
    <row r="103" spans="1:9" s="9" customFormat="1" ht="9">
      <c r="A103" s="12" t="s">
        <v>26</v>
      </c>
      <c r="B103" s="12" t="s">
        <v>74</v>
      </c>
      <c r="C103" s="12" t="s">
        <v>176</v>
      </c>
      <c r="D103" s="14">
        <v>1974</v>
      </c>
      <c r="E103" s="14">
        <v>466</v>
      </c>
      <c r="F103" s="37">
        <v>0</v>
      </c>
      <c r="G103" s="13">
        <f t="shared" si="3"/>
        <v>2440</v>
      </c>
      <c r="H103" s="15">
        <v>1247.443762781186</v>
      </c>
      <c r="I103" s="16">
        <f t="shared" si="2"/>
        <v>19.098360655737707</v>
      </c>
    </row>
    <row r="104" spans="1:9" s="9" customFormat="1" ht="9">
      <c r="A104" s="12" t="s">
        <v>26</v>
      </c>
      <c r="B104" s="12" t="s">
        <v>76</v>
      </c>
      <c r="C104" s="12" t="s">
        <v>177</v>
      </c>
      <c r="D104" s="14">
        <v>8541</v>
      </c>
      <c r="E104" s="14">
        <v>2511</v>
      </c>
      <c r="F104" s="37">
        <v>6</v>
      </c>
      <c r="G104" s="13">
        <f t="shared" si="3"/>
        <v>11058</v>
      </c>
      <c r="H104" s="15">
        <v>939.1880414472566</v>
      </c>
      <c r="I104" s="16">
        <f t="shared" si="2"/>
        <v>22.7075420510038</v>
      </c>
    </row>
    <row r="105" spans="1:9" s="9" customFormat="1" ht="9">
      <c r="A105" s="12" t="s">
        <v>26</v>
      </c>
      <c r="B105" s="12" t="s">
        <v>78</v>
      </c>
      <c r="C105" s="12" t="s">
        <v>178</v>
      </c>
      <c r="D105" s="14">
        <v>363</v>
      </c>
      <c r="E105" s="14">
        <v>17</v>
      </c>
      <c r="F105" s="37">
        <v>0</v>
      </c>
      <c r="G105" s="13">
        <f t="shared" si="3"/>
        <v>380</v>
      </c>
      <c r="H105" s="15">
        <v>454.5454545454545</v>
      </c>
      <c r="I105" s="16">
        <f t="shared" si="2"/>
        <v>4.473684210526316</v>
      </c>
    </row>
    <row r="106" spans="1:9" s="9" customFormat="1" ht="9">
      <c r="A106" s="12" t="s">
        <v>26</v>
      </c>
      <c r="B106" s="12" t="s">
        <v>80</v>
      </c>
      <c r="C106" s="12" t="s">
        <v>179</v>
      </c>
      <c r="D106" s="14">
        <v>441</v>
      </c>
      <c r="E106" s="14">
        <v>69</v>
      </c>
      <c r="F106" s="37">
        <v>0</v>
      </c>
      <c r="G106" s="13">
        <f t="shared" si="3"/>
        <v>510</v>
      </c>
      <c r="H106" s="15">
        <v>395.9627329192547</v>
      </c>
      <c r="I106" s="16">
        <f t="shared" si="2"/>
        <v>13.529411764705882</v>
      </c>
    </row>
    <row r="107" spans="1:9" s="9" customFormat="1" ht="9">
      <c r="A107" s="12" t="s">
        <v>26</v>
      </c>
      <c r="B107" s="12" t="s">
        <v>82</v>
      </c>
      <c r="C107" s="12" t="s">
        <v>180</v>
      </c>
      <c r="D107" s="14">
        <v>31</v>
      </c>
      <c r="E107" s="14">
        <v>2</v>
      </c>
      <c r="F107" s="37">
        <v>0</v>
      </c>
      <c r="G107" s="13">
        <f t="shared" si="3"/>
        <v>33</v>
      </c>
      <c r="H107" s="15">
        <v>264</v>
      </c>
      <c r="I107" s="16">
        <f t="shared" si="2"/>
        <v>6.0606060606060606</v>
      </c>
    </row>
    <row r="108" spans="1:9" s="9" customFormat="1" ht="9">
      <c r="A108" s="12" t="s">
        <v>26</v>
      </c>
      <c r="B108" s="12" t="s">
        <v>84</v>
      </c>
      <c r="C108" s="12" t="s">
        <v>181</v>
      </c>
      <c r="D108" s="14">
        <v>1142</v>
      </c>
      <c r="E108" s="14">
        <v>439</v>
      </c>
      <c r="F108" s="37">
        <v>1</v>
      </c>
      <c r="G108" s="13">
        <f t="shared" si="3"/>
        <v>1582</v>
      </c>
      <c r="H108" s="15">
        <v>461.89781021897807</v>
      </c>
      <c r="I108" s="16">
        <f t="shared" si="2"/>
        <v>27.74968394437421</v>
      </c>
    </row>
    <row r="109" spans="1:9" s="9" customFormat="1" ht="9">
      <c r="A109" s="12" t="s">
        <v>26</v>
      </c>
      <c r="B109" s="12" t="s">
        <v>86</v>
      </c>
      <c r="C109" s="12" t="s">
        <v>182</v>
      </c>
      <c r="D109" s="14">
        <v>250</v>
      </c>
      <c r="E109" s="14">
        <v>32</v>
      </c>
      <c r="F109" s="37">
        <v>0</v>
      </c>
      <c r="G109" s="13">
        <f t="shared" si="3"/>
        <v>282</v>
      </c>
      <c r="H109" s="15">
        <v>506.28366247755827</v>
      </c>
      <c r="I109" s="16">
        <f t="shared" si="2"/>
        <v>11.347517730496454</v>
      </c>
    </row>
    <row r="110" spans="1:9" s="9" customFormat="1" ht="9">
      <c r="A110" s="12" t="s">
        <v>26</v>
      </c>
      <c r="B110" s="12" t="s">
        <v>88</v>
      </c>
      <c r="C110" s="12" t="s">
        <v>183</v>
      </c>
      <c r="D110" s="14">
        <v>195</v>
      </c>
      <c r="E110" s="14">
        <v>195</v>
      </c>
      <c r="F110" s="37">
        <v>0</v>
      </c>
      <c r="G110" s="13">
        <f t="shared" si="3"/>
        <v>390</v>
      </c>
      <c r="H110" s="15">
        <v>448.7917146144994</v>
      </c>
      <c r="I110" s="16">
        <f t="shared" si="2"/>
        <v>50</v>
      </c>
    </row>
    <row r="111" spans="1:9" s="9" customFormat="1" ht="9">
      <c r="A111" s="12" t="s">
        <v>26</v>
      </c>
      <c r="B111" s="12" t="s">
        <v>90</v>
      </c>
      <c r="C111" s="12" t="s">
        <v>184</v>
      </c>
      <c r="D111" s="14">
        <v>69</v>
      </c>
      <c r="E111" s="14">
        <v>17</v>
      </c>
      <c r="F111" s="37">
        <v>0</v>
      </c>
      <c r="G111" s="13">
        <f t="shared" si="3"/>
        <v>86</v>
      </c>
      <c r="H111" s="15">
        <v>367.52136752136755</v>
      </c>
      <c r="I111" s="16">
        <f t="shared" si="2"/>
        <v>19.767441860465116</v>
      </c>
    </row>
    <row r="112" spans="1:9" s="9" customFormat="1" ht="9">
      <c r="A112" s="12" t="s">
        <v>26</v>
      </c>
      <c r="B112" s="12" t="s">
        <v>92</v>
      </c>
      <c r="C112" s="12" t="s">
        <v>185</v>
      </c>
      <c r="D112" s="14">
        <v>1754</v>
      </c>
      <c r="E112" s="14">
        <v>620</v>
      </c>
      <c r="F112" s="37">
        <v>0</v>
      </c>
      <c r="G112" s="13">
        <f t="shared" si="3"/>
        <v>2374</v>
      </c>
      <c r="H112" s="15">
        <v>816.6494668042656</v>
      </c>
      <c r="I112" s="16">
        <f t="shared" si="2"/>
        <v>26.11625947767481</v>
      </c>
    </row>
    <row r="113" spans="1:9" s="9" customFormat="1" ht="9">
      <c r="A113" s="12" t="s">
        <v>26</v>
      </c>
      <c r="B113" s="12" t="s">
        <v>94</v>
      </c>
      <c r="C113" s="12" t="s">
        <v>186</v>
      </c>
      <c r="D113" s="14">
        <v>69</v>
      </c>
      <c r="E113" s="14">
        <v>43</v>
      </c>
      <c r="F113" s="37">
        <v>0</v>
      </c>
      <c r="G113" s="13">
        <f t="shared" si="3"/>
        <v>112</v>
      </c>
      <c r="H113" s="15">
        <v>489.08296943231437</v>
      </c>
      <c r="I113" s="16">
        <f t="shared" si="2"/>
        <v>38.392857142857146</v>
      </c>
    </row>
    <row r="114" spans="1:9" s="9" customFormat="1" ht="9">
      <c r="A114" s="12" t="s">
        <v>26</v>
      </c>
      <c r="B114" s="12" t="s">
        <v>96</v>
      </c>
      <c r="C114" s="12" t="s">
        <v>187</v>
      </c>
      <c r="D114" s="14">
        <v>366</v>
      </c>
      <c r="E114" s="14">
        <v>41</v>
      </c>
      <c r="F114" s="37">
        <v>0</v>
      </c>
      <c r="G114" s="13">
        <f t="shared" si="3"/>
        <v>407</v>
      </c>
      <c r="H114" s="15">
        <v>455.76707726763715</v>
      </c>
      <c r="I114" s="16">
        <f t="shared" si="2"/>
        <v>10.073710073710075</v>
      </c>
    </row>
    <row r="115" spans="1:9" s="9" customFormat="1" ht="9">
      <c r="A115" s="12" t="s">
        <v>26</v>
      </c>
      <c r="B115" s="12" t="s">
        <v>98</v>
      </c>
      <c r="C115" s="12" t="s">
        <v>188</v>
      </c>
      <c r="D115" s="14">
        <v>586</v>
      </c>
      <c r="E115" s="14">
        <v>185</v>
      </c>
      <c r="F115" s="37">
        <v>0</v>
      </c>
      <c r="G115" s="13">
        <f t="shared" si="3"/>
        <v>771</v>
      </c>
      <c r="H115" s="15">
        <v>503.92156862745094</v>
      </c>
      <c r="I115" s="16">
        <f t="shared" si="2"/>
        <v>23.994811932555123</v>
      </c>
    </row>
    <row r="116" spans="1:9" s="9" customFormat="1" ht="9">
      <c r="A116" s="12" t="s">
        <v>26</v>
      </c>
      <c r="B116" s="12" t="s">
        <v>100</v>
      </c>
      <c r="C116" s="12" t="s">
        <v>189</v>
      </c>
      <c r="D116" s="14">
        <v>191</v>
      </c>
      <c r="E116" s="14">
        <v>67</v>
      </c>
      <c r="F116" s="37">
        <v>3</v>
      </c>
      <c r="G116" s="13">
        <f t="shared" si="3"/>
        <v>261</v>
      </c>
      <c r="H116" s="15">
        <v>546.0251046025104</v>
      </c>
      <c r="I116" s="16">
        <f t="shared" si="2"/>
        <v>25.67049808429119</v>
      </c>
    </row>
    <row r="117" spans="1:9" s="9" customFormat="1" ht="9">
      <c r="A117" s="12" t="s">
        <v>26</v>
      </c>
      <c r="B117" s="12" t="s">
        <v>102</v>
      </c>
      <c r="C117" s="12" t="s">
        <v>190</v>
      </c>
      <c r="D117" s="14">
        <v>337</v>
      </c>
      <c r="E117" s="14">
        <v>46</v>
      </c>
      <c r="F117" s="37">
        <v>0</v>
      </c>
      <c r="G117" s="13">
        <f t="shared" si="3"/>
        <v>383</v>
      </c>
      <c r="H117" s="15">
        <v>395.25283797729617</v>
      </c>
      <c r="I117" s="16">
        <f t="shared" si="2"/>
        <v>12.010443864229766</v>
      </c>
    </row>
    <row r="118" spans="1:9" s="9" customFormat="1" ht="9">
      <c r="A118" s="12" t="s">
        <v>26</v>
      </c>
      <c r="B118" s="12" t="s">
        <v>104</v>
      </c>
      <c r="C118" s="12" t="s">
        <v>191</v>
      </c>
      <c r="D118" s="14">
        <v>364</v>
      </c>
      <c r="E118" s="14">
        <v>35</v>
      </c>
      <c r="F118" s="37">
        <v>0</v>
      </c>
      <c r="G118" s="13">
        <f t="shared" si="3"/>
        <v>399</v>
      </c>
      <c r="H118" s="15">
        <v>450.3386004514673</v>
      </c>
      <c r="I118" s="16">
        <f t="shared" si="2"/>
        <v>8.771929824561402</v>
      </c>
    </row>
    <row r="119" spans="1:9" s="9" customFormat="1" ht="9">
      <c r="A119" s="12" t="s">
        <v>26</v>
      </c>
      <c r="B119" s="12" t="s">
        <v>106</v>
      </c>
      <c r="C119" s="12" t="s">
        <v>192</v>
      </c>
      <c r="D119" s="14">
        <v>5771</v>
      </c>
      <c r="E119" s="14">
        <v>1703</v>
      </c>
      <c r="F119" s="37">
        <v>1</v>
      </c>
      <c r="G119" s="13">
        <f t="shared" si="3"/>
        <v>7475</v>
      </c>
      <c r="H119" s="15">
        <v>807.4098077338518</v>
      </c>
      <c r="I119" s="16">
        <f t="shared" si="2"/>
        <v>22.782608695652172</v>
      </c>
    </row>
    <row r="120" spans="1:9" s="9" customFormat="1" ht="9">
      <c r="A120" s="12" t="s">
        <v>26</v>
      </c>
      <c r="B120" s="12" t="s">
        <v>108</v>
      </c>
      <c r="C120" s="12" t="s">
        <v>193</v>
      </c>
      <c r="D120" s="14">
        <v>177</v>
      </c>
      <c r="E120" s="14">
        <v>23</v>
      </c>
      <c r="F120" s="37">
        <v>1</v>
      </c>
      <c r="G120" s="13">
        <f t="shared" si="3"/>
        <v>201</v>
      </c>
      <c r="H120" s="15">
        <v>321.08626198083067</v>
      </c>
      <c r="I120" s="16">
        <f t="shared" si="2"/>
        <v>11.442786069651742</v>
      </c>
    </row>
    <row r="121" spans="1:9" s="9" customFormat="1" ht="9">
      <c r="A121" s="12" t="s">
        <v>26</v>
      </c>
      <c r="B121" s="12" t="s">
        <v>110</v>
      </c>
      <c r="C121" s="12" t="s">
        <v>194</v>
      </c>
      <c r="D121" s="14">
        <v>468</v>
      </c>
      <c r="E121" s="14">
        <v>49</v>
      </c>
      <c r="F121" s="37">
        <v>0</v>
      </c>
      <c r="G121" s="13">
        <f t="shared" si="3"/>
        <v>517</v>
      </c>
      <c r="H121" s="15">
        <v>599.0730011587485</v>
      </c>
      <c r="I121" s="16">
        <f t="shared" si="2"/>
        <v>9.477756286266924</v>
      </c>
    </row>
    <row r="122" spans="1:9" s="9" customFormat="1" ht="9">
      <c r="A122" s="12" t="s">
        <v>26</v>
      </c>
      <c r="B122" s="12" t="s">
        <v>112</v>
      </c>
      <c r="C122" s="12" t="s">
        <v>195</v>
      </c>
      <c r="D122" s="14">
        <v>3223</v>
      </c>
      <c r="E122" s="14">
        <v>640</v>
      </c>
      <c r="F122" s="37">
        <v>3</v>
      </c>
      <c r="G122" s="13">
        <f t="shared" si="3"/>
        <v>3866</v>
      </c>
      <c r="H122" s="15">
        <v>525.2717391304348</v>
      </c>
      <c r="I122" s="16">
        <f t="shared" si="2"/>
        <v>16.554578375581997</v>
      </c>
    </row>
    <row r="123" spans="1:9" s="9" customFormat="1" ht="9">
      <c r="A123" s="12" t="s">
        <v>26</v>
      </c>
      <c r="B123" s="12" t="s">
        <v>114</v>
      </c>
      <c r="C123" s="12" t="s">
        <v>196</v>
      </c>
      <c r="D123" s="14">
        <v>164</v>
      </c>
      <c r="E123" s="14">
        <v>30</v>
      </c>
      <c r="F123" s="37">
        <v>0</v>
      </c>
      <c r="G123" s="13">
        <f t="shared" si="3"/>
        <v>194</v>
      </c>
      <c r="H123" s="15">
        <v>339.16083916083915</v>
      </c>
      <c r="I123" s="16">
        <f t="shared" si="2"/>
        <v>15.463917525773196</v>
      </c>
    </row>
    <row r="124" spans="1:9" s="9" customFormat="1" ht="9">
      <c r="A124" s="12" t="s">
        <v>26</v>
      </c>
      <c r="B124" s="12" t="s">
        <v>116</v>
      </c>
      <c r="C124" s="12" t="s">
        <v>197</v>
      </c>
      <c r="D124" s="14">
        <v>313</v>
      </c>
      <c r="E124" s="14">
        <v>41</v>
      </c>
      <c r="F124" s="37">
        <v>0</v>
      </c>
      <c r="G124" s="13">
        <f t="shared" si="3"/>
        <v>354</v>
      </c>
      <c r="H124" s="15">
        <v>478.3783783783784</v>
      </c>
      <c r="I124" s="16">
        <f t="shared" si="2"/>
        <v>11.581920903954803</v>
      </c>
    </row>
    <row r="125" spans="1:9" s="9" customFormat="1" ht="9">
      <c r="A125" s="12" t="s">
        <v>26</v>
      </c>
      <c r="B125" s="12" t="s">
        <v>118</v>
      </c>
      <c r="C125" s="12" t="s">
        <v>198</v>
      </c>
      <c r="D125" s="14">
        <v>1210</v>
      </c>
      <c r="E125" s="14">
        <v>270</v>
      </c>
      <c r="F125" s="37">
        <v>0</v>
      </c>
      <c r="G125" s="13">
        <f t="shared" si="3"/>
        <v>1480</v>
      </c>
      <c r="H125" s="15">
        <v>811.8486012068021</v>
      </c>
      <c r="I125" s="16">
        <f t="shared" si="2"/>
        <v>18.243243243243242</v>
      </c>
    </row>
    <row r="126" spans="1:9" s="9" customFormat="1" ht="9">
      <c r="A126" s="12" t="s">
        <v>26</v>
      </c>
      <c r="B126" s="12" t="s">
        <v>120</v>
      </c>
      <c r="C126" s="12" t="s">
        <v>199</v>
      </c>
      <c r="D126" s="14">
        <v>27485</v>
      </c>
      <c r="E126" s="14">
        <v>11129</v>
      </c>
      <c r="F126" s="37">
        <v>12</v>
      </c>
      <c r="G126" s="13">
        <f t="shared" si="3"/>
        <v>38626</v>
      </c>
      <c r="H126" s="15">
        <v>619.4431971261787</v>
      </c>
      <c r="I126" s="16">
        <f t="shared" si="2"/>
        <v>28.81219903691814</v>
      </c>
    </row>
    <row r="127" spans="1:9" s="9" customFormat="1" ht="9">
      <c r="A127" s="12" t="s">
        <v>26</v>
      </c>
      <c r="B127" s="12" t="s">
        <v>122</v>
      </c>
      <c r="C127" s="12" t="s">
        <v>200</v>
      </c>
      <c r="D127" s="14">
        <v>3125</v>
      </c>
      <c r="E127" s="14">
        <v>1139</v>
      </c>
      <c r="F127" s="37">
        <v>1</v>
      </c>
      <c r="G127" s="13">
        <f t="shared" si="3"/>
        <v>4265</v>
      </c>
      <c r="H127" s="15">
        <v>1035.6969402622633</v>
      </c>
      <c r="I127" s="16">
        <f t="shared" si="2"/>
        <v>26.70574443141852</v>
      </c>
    </row>
    <row r="128" spans="1:9" s="9" customFormat="1" ht="9">
      <c r="A128" s="12" t="s">
        <v>26</v>
      </c>
      <c r="B128" s="12" t="s">
        <v>124</v>
      </c>
      <c r="C128" s="12" t="s">
        <v>201</v>
      </c>
      <c r="D128" s="14">
        <v>1422</v>
      </c>
      <c r="E128" s="14">
        <v>259</v>
      </c>
      <c r="F128" s="37">
        <v>1</v>
      </c>
      <c r="G128" s="13">
        <f t="shared" si="3"/>
        <v>1682</v>
      </c>
      <c r="H128" s="15">
        <v>542.5806451612904</v>
      </c>
      <c r="I128" s="16">
        <f t="shared" si="2"/>
        <v>15.39833531510107</v>
      </c>
    </row>
    <row r="129" spans="1:9" s="9" customFormat="1" ht="9">
      <c r="A129" s="12" t="s">
        <v>26</v>
      </c>
      <c r="B129" s="12" t="s">
        <v>126</v>
      </c>
      <c r="C129" s="12" t="s">
        <v>202</v>
      </c>
      <c r="D129" s="14">
        <v>304</v>
      </c>
      <c r="E129" s="14">
        <v>29</v>
      </c>
      <c r="F129" s="37">
        <v>0</v>
      </c>
      <c r="G129" s="13">
        <f t="shared" si="3"/>
        <v>333</v>
      </c>
      <c r="H129" s="15">
        <v>388.1118881118881</v>
      </c>
      <c r="I129" s="16">
        <f t="shared" si="2"/>
        <v>8.708708708708707</v>
      </c>
    </row>
    <row r="130" spans="1:9" s="9" customFormat="1" ht="9">
      <c r="A130" s="12" t="s">
        <v>26</v>
      </c>
      <c r="B130" s="12" t="s">
        <v>128</v>
      </c>
      <c r="C130" s="12" t="s">
        <v>203</v>
      </c>
      <c r="D130" s="14">
        <v>84</v>
      </c>
      <c r="E130" s="14">
        <v>19</v>
      </c>
      <c r="F130" s="37">
        <v>0</v>
      </c>
      <c r="G130" s="13">
        <f t="shared" si="3"/>
        <v>103</v>
      </c>
      <c r="H130" s="15">
        <v>483.5680751173709</v>
      </c>
      <c r="I130" s="16">
        <f t="shared" si="2"/>
        <v>18.446601941747574</v>
      </c>
    </row>
    <row r="131" spans="1:9" s="9" customFormat="1" ht="9">
      <c r="A131" s="12" t="s">
        <v>26</v>
      </c>
      <c r="B131" s="12" t="s">
        <v>130</v>
      </c>
      <c r="C131" s="12" t="s">
        <v>204</v>
      </c>
      <c r="D131" s="14">
        <v>1299</v>
      </c>
      <c r="E131" s="14">
        <v>190</v>
      </c>
      <c r="F131" s="37">
        <v>0</v>
      </c>
      <c r="G131" s="13">
        <f t="shared" si="3"/>
        <v>1489</v>
      </c>
      <c r="H131" s="15">
        <v>584.8389630793401</v>
      </c>
      <c r="I131" s="16">
        <f t="shared" si="2"/>
        <v>12.760241773002015</v>
      </c>
    </row>
    <row r="132" spans="1:9" s="9" customFormat="1" ht="9">
      <c r="A132" s="12" t="s">
        <v>26</v>
      </c>
      <c r="B132" s="12" t="s">
        <v>132</v>
      </c>
      <c r="C132" s="12" t="s">
        <v>205</v>
      </c>
      <c r="D132" s="14">
        <v>999</v>
      </c>
      <c r="E132" s="14">
        <v>115</v>
      </c>
      <c r="F132" s="37">
        <v>1</v>
      </c>
      <c r="G132" s="13">
        <f t="shared" si="3"/>
        <v>1115</v>
      </c>
      <c r="H132" s="15">
        <v>451.7828200972447</v>
      </c>
      <c r="I132" s="16">
        <f t="shared" si="2"/>
        <v>10.31390134529148</v>
      </c>
    </row>
    <row r="133" spans="1:9" s="9" customFormat="1" ht="9">
      <c r="A133" s="12" t="s">
        <v>26</v>
      </c>
      <c r="B133" s="12" t="s">
        <v>134</v>
      </c>
      <c r="C133" s="12" t="s">
        <v>206</v>
      </c>
      <c r="D133" s="14">
        <v>624</v>
      </c>
      <c r="E133" s="14">
        <v>195</v>
      </c>
      <c r="F133" s="37">
        <v>0</v>
      </c>
      <c r="G133" s="13">
        <f t="shared" si="3"/>
        <v>819</v>
      </c>
      <c r="H133" s="15">
        <v>1014.8698884758364</v>
      </c>
      <c r="I133" s="16">
        <f t="shared" si="2"/>
        <v>23.809523809523807</v>
      </c>
    </row>
    <row r="134" spans="1:9" s="9" customFormat="1" ht="9">
      <c r="A134" s="12" t="s">
        <v>26</v>
      </c>
      <c r="B134" s="12" t="s">
        <v>136</v>
      </c>
      <c r="C134" s="12" t="s">
        <v>207</v>
      </c>
      <c r="D134" s="14">
        <v>5066</v>
      </c>
      <c r="E134" s="14">
        <v>1285</v>
      </c>
      <c r="F134" s="37">
        <v>2</v>
      </c>
      <c r="G134" s="13">
        <f t="shared" si="3"/>
        <v>6353</v>
      </c>
      <c r="H134" s="15">
        <v>755.0511053006893</v>
      </c>
      <c r="I134" s="16">
        <f t="shared" si="2"/>
        <v>20.22666456792067</v>
      </c>
    </row>
    <row r="135" spans="1:9" s="9" customFormat="1" ht="9">
      <c r="A135" s="12" t="s">
        <v>26</v>
      </c>
      <c r="B135" s="12" t="s">
        <v>138</v>
      </c>
      <c r="C135" s="12" t="s">
        <v>208</v>
      </c>
      <c r="D135" s="14">
        <v>8649</v>
      </c>
      <c r="E135" s="14">
        <v>1761</v>
      </c>
      <c r="F135" s="37">
        <v>2</v>
      </c>
      <c r="G135" s="13">
        <f t="shared" si="3"/>
        <v>10412</v>
      </c>
      <c r="H135" s="15">
        <v>756.6860465116279</v>
      </c>
      <c r="I135" s="16">
        <f>E135/G135*100</f>
        <v>16.913177103342296</v>
      </c>
    </row>
    <row r="136" spans="1:9" s="9" customFormat="1" ht="9">
      <c r="A136" s="12" t="s">
        <v>26</v>
      </c>
      <c r="B136" s="12" t="s">
        <v>140</v>
      </c>
      <c r="C136" s="12" t="s">
        <v>209</v>
      </c>
      <c r="D136" s="14">
        <v>161</v>
      </c>
      <c r="E136" s="14">
        <v>56</v>
      </c>
      <c r="F136" s="37">
        <v>0</v>
      </c>
      <c r="G136" s="13">
        <f>SUM(D136:F136)</f>
        <v>217</v>
      </c>
      <c r="H136" s="15">
        <v>513.0023640661938</v>
      </c>
      <c r="I136" s="16">
        <f>E136/G136*100</f>
        <v>25.806451612903224</v>
      </c>
    </row>
    <row r="137" spans="1:9" s="9" customFormat="1" ht="9">
      <c r="A137" s="12" t="s">
        <v>26</v>
      </c>
      <c r="B137" s="12" t="s">
        <v>142</v>
      </c>
      <c r="C137" s="12" t="s">
        <v>210</v>
      </c>
      <c r="D137" s="14">
        <v>355</v>
      </c>
      <c r="E137" s="14">
        <v>48</v>
      </c>
      <c r="F137" s="37">
        <v>0</v>
      </c>
      <c r="G137" s="13">
        <f>SUM(D137:F137)</f>
        <v>403</v>
      </c>
      <c r="H137" s="15">
        <v>493.2680538555692</v>
      </c>
      <c r="I137" s="16">
        <f>E137/G137*100</f>
        <v>11.910669975186105</v>
      </c>
    </row>
    <row r="138" spans="1:9" s="9" customFormat="1" ht="9">
      <c r="A138" s="12" t="s">
        <v>26</v>
      </c>
      <c r="B138" s="12" t="s">
        <v>211</v>
      </c>
      <c r="C138" s="12" t="s">
        <v>212</v>
      </c>
      <c r="D138" s="14">
        <v>774</v>
      </c>
      <c r="E138" s="14">
        <v>785</v>
      </c>
      <c r="F138" s="37">
        <v>0</v>
      </c>
      <c r="G138" s="13">
        <f>SUM(D138:F138)</f>
        <v>1559</v>
      </c>
      <c r="H138" s="15">
        <v>648.5024958402662</v>
      </c>
      <c r="I138" s="16">
        <f>E138/G138*100</f>
        <v>50.35279025016036</v>
      </c>
    </row>
    <row r="139" spans="1:9" s="9" customFormat="1" ht="9">
      <c r="A139" s="12" t="s">
        <v>26</v>
      </c>
      <c r="B139" s="12" t="s">
        <v>213</v>
      </c>
      <c r="C139" s="12" t="s">
        <v>214</v>
      </c>
      <c r="D139" s="14">
        <v>108</v>
      </c>
      <c r="E139" s="14">
        <v>68</v>
      </c>
      <c r="F139" s="37">
        <v>0</v>
      </c>
      <c r="G139" s="13">
        <f>SUM(D139:F139)</f>
        <v>176</v>
      </c>
      <c r="H139" s="15">
        <v>479.56403269754765</v>
      </c>
      <c r="I139" s="16">
        <f>E139/G139*100</f>
        <v>38.63636363636363</v>
      </c>
    </row>
    <row r="140" spans="1:9" s="9" customFormat="1" ht="9">
      <c r="A140" s="12" t="s">
        <v>28</v>
      </c>
      <c r="B140" s="12" t="s">
        <v>11</v>
      </c>
      <c r="C140" s="12" t="s">
        <v>215</v>
      </c>
      <c r="D140" s="14">
        <v>5922</v>
      </c>
      <c r="E140" s="14">
        <v>637</v>
      </c>
      <c r="F140" s="37" t="s">
        <v>319</v>
      </c>
      <c r="G140" s="13">
        <f>SUM(D140:F140)</f>
        <v>6559</v>
      </c>
      <c r="H140" s="15">
        <v>561.9431117203563</v>
      </c>
      <c r="I140" s="16">
        <v>10.835005180615873</v>
      </c>
    </row>
    <row r="141" spans="1:9" s="9" customFormat="1" ht="9">
      <c r="A141" s="12" t="s">
        <v>28</v>
      </c>
      <c r="B141" s="12" t="s">
        <v>13</v>
      </c>
      <c r="C141" s="12" t="s">
        <v>216</v>
      </c>
      <c r="D141" s="14">
        <v>1188</v>
      </c>
      <c r="E141" s="14">
        <v>160</v>
      </c>
      <c r="F141" s="37">
        <v>1</v>
      </c>
      <c r="G141" s="13">
        <f aca="true" t="shared" si="4" ref="G141:G204">SUM(D141:F141)</f>
        <v>1349</v>
      </c>
      <c r="H141" s="15">
        <v>565.6184486373165</v>
      </c>
      <c r="I141" s="16">
        <f>E141/G141*100</f>
        <v>11.860637509266123</v>
      </c>
    </row>
    <row r="142" spans="1:9" s="9" customFormat="1" ht="9">
      <c r="A142" s="12" t="s">
        <v>28</v>
      </c>
      <c r="B142" s="12" t="s">
        <v>15</v>
      </c>
      <c r="C142" s="12" t="s">
        <v>217</v>
      </c>
      <c r="D142" s="14">
        <v>1302</v>
      </c>
      <c r="E142" s="14">
        <v>166</v>
      </c>
      <c r="F142" s="37">
        <v>1</v>
      </c>
      <c r="G142" s="13">
        <f t="shared" si="4"/>
        <v>1469</v>
      </c>
      <c r="H142" s="15">
        <v>524.6428571428572</v>
      </c>
      <c r="I142" s="16">
        <f aca="true" t="shared" si="5" ref="I142:I205">E142/G142*100</f>
        <v>11.300204220558204</v>
      </c>
    </row>
    <row r="143" spans="1:9" s="9" customFormat="1" ht="9">
      <c r="A143" s="12" t="s">
        <v>28</v>
      </c>
      <c r="B143" s="12" t="s">
        <v>17</v>
      </c>
      <c r="C143" s="12" t="s">
        <v>218</v>
      </c>
      <c r="D143" s="14">
        <v>1742</v>
      </c>
      <c r="E143" s="14">
        <v>626</v>
      </c>
      <c r="F143" s="37">
        <v>2</v>
      </c>
      <c r="G143" s="13">
        <f t="shared" si="4"/>
        <v>2370</v>
      </c>
      <c r="H143" s="15">
        <v>518.4861080726319</v>
      </c>
      <c r="I143" s="16">
        <f t="shared" si="5"/>
        <v>26.41350210970464</v>
      </c>
    </row>
    <row r="144" spans="1:9" s="9" customFormat="1" ht="9">
      <c r="A144" s="12" t="s">
        <v>28</v>
      </c>
      <c r="B144" s="12" t="s">
        <v>19</v>
      </c>
      <c r="C144" s="12" t="s">
        <v>219</v>
      </c>
      <c r="D144" s="14">
        <v>746</v>
      </c>
      <c r="E144" s="14">
        <v>159</v>
      </c>
      <c r="F144" s="37">
        <v>3</v>
      </c>
      <c r="G144" s="13">
        <f t="shared" si="4"/>
        <v>908</v>
      </c>
      <c r="H144" s="15">
        <v>420.3703703703704</v>
      </c>
      <c r="I144" s="16">
        <f t="shared" si="5"/>
        <v>17.51101321585903</v>
      </c>
    </row>
    <row r="145" spans="1:9" s="9" customFormat="1" ht="9">
      <c r="A145" s="12" t="s">
        <v>28</v>
      </c>
      <c r="B145" s="12" t="s">
        <v>21</v>
      </c>
      <c r="C145" s="12" t="s">
        <v>220</v>
      </c>
      <c r="D145" s="14">
        <v>2047</v>
      </c>
      <c r="E145" s="14">
        <v>1465</v>
      </c>
      <c r="F145" s="37">
        <v>5</v>
      </c>
      <c r="G145" s="13">
        <f t="shared" si="4"/>
        <v>3517</v>
      </c>
      <c r="H145" s="15">
        <v>592.9860057325914</v>
      </c>
      <c r="I145" s="16">
        <f t="shared" si="5"/>
        <v>41.65481944839352</v>
      </c>
    </row>
    <row r="146" spans="1:9" s="9" customFormat="1" ht="9">
      <c r="A146" s="12" t="s">
        <v>28</v>
      </c>
      <c r="B146" s="12" t="s">
        <v>23</v>
      </c>
      <c r="C146" s="12" t="s">
        <v>221</v>
      </c>
      <c r="D146" s="14">
        <v>2666</v>
      </c>
      <c r="E146" s="14">
        <v>1314</v>
      </c>
      <c r="F146" s="37" t="s">
        <v>319</v>
      </c>
      <c r="G146" s="13">
        <f t="shared" si="4"/>
        <v>3980</v>
      </c>
      <c r="H146" s="15">
        <v>705.5486615848255</v>
      </c>
      <c r="I146" s="16">
        <f t="shared" si="5"/>
        <v>33.015075376884425</v>
      </c>
    </row>
    <row r="147" spans="1:9" s="9" customFormat="1" ht="9">
      <c r="A147" s="12" t="s">
        <v>28</v>
      </c>
      <c r="B147" s="12" t="s">
        <v>10</v>
      </c>
      <c r="C147" s="12" t="s">
        <v>222</v>
      </c>
      <c r="D147" s="14">
        <v>1026</v>
      </c>
      <c r="E147" s="14">
        <v>302</v>
      </c>
      <c r="F147" s="37" t="s">
        <v>319</v>
      </c>
      <c r="G147" s="13">
        <f t="shared" si="4"/>
        <v>1328</v>
      </c>
      <c r="H147" s="15">
        <v>431.16883116883116</v>
      </c>
      <c r="I147" s="16">
        <f t="shared" si="5"/>
        <v>22.740963855421686</v>
      </c>
    </row>
    <row r="148" spans="1:9" s="9" customFormat="1" ht="9">
      <c r="A148" s="12" t="s">
        <v>28</v>
      </c>
      <c r="B148" s="12" t="s">
        <v>26</v>
      </c>
      <c r="C148" s="12" t="s">
        <v>223</v>
      </c>
      <c r="D148" s="14">
        <v>2935</v>
      </c>
      <c r="E148" s="14">
        <v>332</v>
      </c>
      <c r="F148" s="37">
        <v>1</v>
      </c>
      <c r="G148" s="13">
        <f t="shared" si="4"/>
        <v>3268</v>
      </c>
      <c r="H148" s="15">
        <v>437.424708874314</v>
      </c>
      <c r="I148" s="16">
        <f t="shared" si="5"/>
        <v>10.159118727050185</v>
      </c>
    </row>
    <row r="149" spans="1:9" s="9" customFormat="1" ht="9">
      <c r="A149" s="12" t="s">
        <v>28</v>
      </c>
      <c r="B149" s="12" t="s">
        <v>28</v>
      </c>
      <c r="C149" s="12" t="s">
        <v>224</v>
      </c>
      <c r="D149" s="14">
        <v>2152</v>
      </c>
      <c r="E149" s="14">
        <v>230</v>
      </c>
      <c r="F149" s="37">
        <v>1</v>
      </c>
      <c r="G149" s="13">
        <f t="shared" si="4"/>
        <v>2383</v>
      </c>
      <c r="H149" s="15">
        <v>670.7008162116521</v>
      </c>
      <c r="I149" s="16">
        <f t="shared" si="5"/>
        <v>9.651699538396977</v>
      </c>
    </row>
    <row r="150" spans="1:9" s="9" customFormat="1" ht="9">
      <c r="A150" s="12" t="s">
        <v>28</v>
      </c>
      <c r="B150" s="12" t="s">
        <v>30</v>
      </c>
      <c r="C150" s="12" t="s">
        <v>225</v>
      </c>
      <c r="D150" s="14">
        <v>2872</v>
      </c>
      <c r="E150" s="14">
        <v>725</v>
      </c>
      <c r="F150" s="37">
        <v>4</v>
      </c>
      <c r="G150" s="13">
        <f t="shared" si="4"/>
        <v>3601</v>
      </c>
      <c r="H150" s="15">
        <v>547.1812794408145</v>
      </c>
      <c r="I150" s="16">
        <f t="shared" si="5"/>
        <v>20.133296306581506</v>
      </c>
    </row>
    <row r="151" spans="1:9" s="9" customFormat="1" ht="9">
      <c r="A151" s="12" t="s">
        <v>28</v>
      </c>
      <c r="B151" s="12" t="s">
        <v>32</v>
      </c>
      <c r="C151" s="12" t="s">
        <v>226</v>
      </c>
      <c r="D151" s="14">
        <v>1799</v>
      </c>
      <c r="E151" s="14">
        <v>406</v>
      </c>
      <c r="F151" s="37">
        <v>2</v>
      </c>
      <c r="G151" s="13">
        <f t="shared" si="4"/>
        <v>2207</v>
      </c>
      <c r="H151" s="15">
        <v>664.3588199879591</v>
      </c>
      <c r="I151" s="16">
        <f t="shared" si="5"/>
        <v>18.3960126869053</v>
      </c>
    </row>
    <row r="152" spans="1:9" s="9" customFormat="1" ht="9">
      <c r="A152" s="12" t="s">
        <v>28</v>
      </c>
      <c r="B152" s="12" t="s">
        <v>34</v>
      </c>
      <c r="C152" s="12" t="s">
        <v>227</v>
      </c>
      <c r="D152" s="14">
        <v>707</v>
      </c>
      <c r="E152" s="14">
        <v>182</v>
      </c>
      <c r="F152" s="37">
        <v>1</v>
      </c>
      <c r="G152" s="13">
        <f t="shared" si="4"/>
        <v>890</v>
      </c>
      <c r="H152" s="15">
        <v>539.0672319806177</v>
      </c>
      <c r="I152" s="16">
        <f t="shared" si="5"/>
        <v>20.44943820224719</v>
      </c>
    </row>
    <row r="153" spans="1:9" s="9" customFormat="1" ht="9">
      <c r="A153" s="12" t="s">
        <v>28</v>
      </c>
      <c r="B153" s="12" t="s">
        <v>36</v>
      </c>
      <c r="C153" s="12" t="s">
        <v>228</v>
      </c>
      <c r="D153" s="14">
        <v>1569</v>
      </c>
      <c r="E153" s="14">
        <v>177</v>
      </c>
      <c r="F153" s="37">
        <v>1</v>
      </c>
      <c r="G153" s="13">
        <f t="shared" si="4"/>
        <v>1747</v>
      </c>
      <c r="H153" s="15">
        <v>437.29662077597</v>
      </c>
      <c r="I153" s="16">
        <f t="shared" si="5"/>
        <v>10.13165426445335</v>
      </c>
    </row>
    <row r="154" spans="1:9" s="9" customFormat="1" ht="9">
      <c r="A154" s="12" t="s">
        <v>28</v>
      </c>
      <c r="B154" s="12" t="s">
        <v>38</v>
      </c>
      <c r="C154" s="12" t="s">
        <v>229</v>
      </c>
      <c r="D154" s="14">
        <v>16632</v>
      </c>
      <c r="E154" s="14">
        <v>6892</v>
      </c>
      <c r="F154" s="37">
        <v>3</v>
      </c>
      <c r="G154" s="13">
        <f t="shared" si="4"/>
        <v>23527</v>
      </c>
      <c r="H154" s="15">
        <v>851.810282404055</v>
      </c>
      <c r="I154" s="16">
        <f t="shared" si="5"/>
        <v>29.294002635270118</v>
      </c>
    </row>
    <row r="155" spans="1:9" s="9" customFormat="1" ht="9">
      <c r="A155" s="12" t="s">
        <v>28</v>
      </c>
      <c r="B155" s="12" t="s">
        <v>40</v>
      </c>
      <c r="C155" s="12" t="s">
        <v>230</v>
      </c>
      <c r="D155" s="14">
        <v>1120</v>
      </c>
      <c r="E155" s="14">
        <v>251</v>
      </c>
      <c r="F155" s="37">
        <v>1</v>
      </c>
      <c r="G155" s="13">
        <f t="shared" si="4"/>
        <v>1372</v>
      </c>
      <c r="H155" s="15">
        <v>526.4773599386033</v>
      </c>
      <c r="I155" s="16">
        <f t="shared" si="5"/>
        <v>18.294460641399418</v>
      </c>
    </row>
    <row r="156" spans="1:9" s="9" customFormat="1" ht="9">
      <c r="A156" s="12" t="s">
        <v>28</v>
      </c>
      <c r="B156" s="12" t="s">
        <v>42</v>
      </c>
      <c r="C156" s="12" t="s">
        <v>231</v>
      </c>
      <c r="D156" s="14">
        <v>4043</v>
      </c>
      <c r="E156" s="14">
        <v>992</v>
      </c>
      <c r="F156" s="37">
        <v>4</v>
      </c>
      <c r="G156" s="13">
        <f t="shared" si="4"/>
        <v>5039</v>
      </c>
      <c r="H156" s="15">
        <v>549.5092693565977</v>
      </c>
      <c r="I156" s="16">
        <f t="shared" si="5"/>
        <v>19.68644572335781</v>
      </c>
    </row>
    <row r="157" spans="1:9" s="9" customFormat="1" ht="9">
      <c r="A157" s="12" t="s">
        <v>28</v>
      </c>
      <c r="B157" s="12" t="s">
        <v>44</v>
      </c>
      <c r="C157" s="12" t="s">
        <v>232</v>
      </c>
      <c r="D157" s="14">
        <v>2304</v>
      </c>
      <c r="E157" s="14">
        <v>438</v>
      </c>
      <c r="F157" s="37">
        <v>4</v>
      </c>
      <c r="G157" s="13">
        <f t="shared" si="4"/>
        <v>2746</v>
      </c>
      <c r="H157" s="15">
        <v>495.3996031030128</v>
      </c>
      <c r="I157" s="16">
        <f t="shared" si="5"/>
        <v>15.950473415877639</v>
      </c>
    </row>
    <row r="158" spans="1:9" s="9" customFormat="1" ht="9">
      <c r="A158" s="12" t="s">
        <v>28</v>
      </c>
      <c r="B158" s="12" t="s">
        <v>46</v>
      </c>
      <c r="C158" s="12" t="s">
        <v>233</v>
      </c>
      <c r="D158" s="14">
        <v>68</v>
      </c>
      <c r="E158" s="14">
        <v>14</v>
      </c>
      <c r="F158" s="37" t="s">
        <v>319</v>
      </c>
      <c r="G158" s="13">
        <f t="shared" si="4"/>
        <v>82</v>
      </c>
      <c r="H158" s="15">
        <v>304.8327137546468</v>
      </c>
      <c r="I158" s="16">
        <f t="shared" si="5"/>
        <v>17.073170731707318</v>
      </c>
    </row>
    <row r="159" spans="1:9" s="9" customFormat="1" ht="9">
      <c r="A159" s="12" t="s">
        <v>28</v>
      </c>
      <c r="B159" s="12" t="s">
        <v>48</v>
      </c>
      <c r="C159" s="12" t="s">
        <v>234</v>
      </c>
      <c r="D159" s="14">
        <v>363</v>
      </c>
      <c r="E159" s="14">
        <v>28</v>
      </c>
      <c r="F159" s="37" t="s">
        <v>319</v>
      </c>
      <c r="G159" s="13">
        <f t="shared" si="4"/>
        <v>391</v>
      </c>
      <c r="H159" s="15">
        <v>688.3802816901409</v>
      </c>
      <c r="I159" s="16">
        <f t="shared" si="5"/>
        <v>7.161125319693094</v>
      </c>
    </row>
    <row r="160" spans="1:9" s="9" customFormat="1" ht="9">
      <c r="A160" s="12" t="s">
        <v>28</v>
      </c>
      <c r="B160" s="12" t="s">
        <v>50</v>
      </c>
      <c r="C160" s="12" t="s">
        <v>235</v>
      </c>
      <c r="D160" s="14">
        <v>919</v>
      </c>
      <c r="E160" s="14">
        <v>92</v>
      </c>
      <c r="F160" s="37" t="s">
        <v>319</v>
      </c>
      <c r="G160" s="13">
        <f t="shared" si="4"/>
        <v>1011</v>
      </c>
      <c r="H160" s="15">
        <v>513.9806812404677</v>
      </c>
      <c r="I160" s="16">
        <f t="shared" si="5"/>
        <v>9.099901088031652</v>
      </c>
    </row>
    <row r="161" spans="1:9" s="9" customFormat="1" ht="9">
      <c r="A161" s="12" t="s">
        <v>28</v>
      </c>
      <c r="B161" s="12" t="s">
        <v>52</v>
      </c>
      <c r="C161" s="12" t="s">
        <v>236</v>
      </c>
      <c r="D161" s="14">
        <v>56</v>
      </c>
      <c r="E161" s="14">
        <v>3</v>
      </c>
      <c r="F161" s="37" t="s">
        <v>319</v>
      </c>
      <c r="G161" s="13">
        <f t="shared" si="4"/>
        <v>59</v>
      </c>
      <c r="H161" s="15">
        <v>556.6037735849056</v>
      </c>
      <c r="I161" s="16">
        <f t="shared" si="5"/>
        <v>5.084745762711865</v>
      </c>
    </row>
    <row r="162" spans="1:9" s="9" customFormat="1" ht="9">
      <c r="A162" s="12" t="s">
        <v>28</v>
      </c>
      <c r="B162" s="12" t="s">
        <v>54</v>
      </c>
      <c r="C162" s="12" t="s">
        <v>237</v>
      </c>
      <c r="D162" s="14">
        <v>162</v>
      </c>
      <c r="E162" s="14">
        <v>33</v>
      </c>
      <c r="F162" s="37" t="s">
        <v>319</v>
      </c>
      <c r="G162" s="13">
        <f t="shared" si="4"/>
        <v>195</v>
      </c>
      <c r="H162" s="15">
        <v>374.28023032629557</v>
      </c>
      <c r="I162" s="16">
        <f t="shared" si="5"/>
        <v>16.923076923076923</v>
      </c>
    </row>
    <row r="163" spans="1:9" s="9" customFormat="1" ht="9">
      <c r="A163" s="12" t="s">
        <v>28</v>
      </c>
      <c r="B163" s="12" t="s">
        <v>56</v>
      </c>
      <c r="C163" s="12" t="s">
        <v>238</v>
      </c>
      <c r="D163" s="14">
        <v>214</v>
      </c>
      <c r="E163" s="14">
        <v>9</v>
      </c>
      <c r="F163" s="37" t="s">
        <v>319</v>
      </c>
      <c r="G163" s="13">
        <f t="shared" si="4"/>
        <v>223</v>
      </c>
      <c r="H163" s="15">
        <v>743.3333333333333</v>
      </c>
      <c r="I163" s="16">
        <f t="shared" si="5"/>
        <v>4.0358744394618835</v>
      </c>
    </row>
    <row r="164" spans="1:9" s="9" customFormat="1" ht="9">
      <c r="A164" s="12" t="s">
        <v>28</v>
      </c>
      <c r="B164" s="12" t="s">
        <v>58</v>
      </c>
      <c r="C164" s="12" t="s">
        <v>239</v>
      </c>
      <c r="D164" s="14">
        <v>265710</v>
      </c>
      <c r="E164" s="14">
        <v>69999</v>
      </c>
      <c r="F164" s="37">
        <v>59</v>
      </c>
      <c r="G164" s="13">
        <f t="shared" si="4"/>
        <v>335768</v>
      </c>
      <c r="H164" s="15">
        <v>549.3847057533816</v>
      </c>
      <c r="I164" s="16">
        <f t="shared" si="5"/>
        <v>20.847430368587837</v>
      </c>
    </row>
    <row r="165" spans="1:9" s="9" customFormat="1" ht="9">
      <c r="A165" s="12" t="s">
        <v>28</v>
      </c>
      <c r="B165" s="12" t="s">
        <v>60</v>
      </c>
      <c r="C165" s="12" t="s">
        <v>240</v>
      </c>
      <c r="D165" s="14">
        <v>104</v>
      </c>
      <c r="E165" s="14">
        <v>4</v>
      </c>
      <c r="F165" s="37" t="s">
        <v>319</v>
      </c>
      <c r="G165" s="13">
        <f t="shared" si="4"/>
        <v>108</v>
      </c>
      <c r="H165" s="15">
        <v>878.0487804878048</v>
      </c>
      <c r="I165" s="16">
        <f t="shared" si="5"/>
        <v>3.7037037037037033</v>
      </c>
    </row>
    <row r="166" spans="1:9" s="9" customFormat="1" ht="9">
      <c r="A166" s="12" t="s">
        <v>28</v>
      </c>
      <c r="B166" s="12" t="s">
        <v>62</v>
      </c>
      <c r="C166" s="12" t="s">
        <v>241</v>
      </c>
      <c r="D166" s="14">
        <v>669</v>
      </c>
      <c r="E166" s="14">
        <v>158</v>
      </c>
      <c r="F166" s="37" t="s">
        <v>319</v>
      </c>
      <c r="G166" s="13">
        <f t="shared" si="4"/>
        <v>827</v>
      </c>
      <c r="H166" s="15">
        <v>533.8928340865075</v>
      </c>
      <c r="I166" s="16">
        <f t="shared" si="5"/>
        <v>19.105199516324063</v>
      </c>
    </row>
    <row r="167" spans="1:9" s="9" customFormat="1" ht="9">
      <c r="A167" s="12" t="s">
        <v>28</v>
      </c>
      <c r="B167" s="12" t="s">
        <v>64</v>
      </c>
      <c r="C167" s="12" t="s">
        <v>242</v>
      </c>
      <c r="D167" s="14">
        <v>7607</v>
      </c>
      <c r="E167" s="14">
        <v>1343</v>
      </c>
      <c r="F167" s="37" t="s">
        <v>319</v>
      </c>
      <c r="G167" s="13">
        <f t="shared" si="4"/>
        <v>8950</v>
      </c>
      <c r="H167" s="15">
        <v>684.0415774992357</v>
      </c>
      <c r="I167" s="16">
        <f t="shared" si="5"/>
        <v>15.005586592178771</v>
      </c>
    </row>
    <row r="168" spans="1:9" s="9" customFormat="1" ht="9">
      <c r="A168" s="12" t="s">
        <v>28</v>
      </c>
      <c r="B168" s="12" t="s">
        <v>66</v>
      </c>
      <c r="C168" s="12" t="s">
        <v>243</v>
      </c>
      <c r="D168" s="14">
        <v>885</v>
      </c>
      <c r="E168" s="14">
        <v>147</v>
      </c>
      <c r="F168" s="37">
        <v>1</v>
      </c>
      <c r="G168" s="13">
        <f t="shared" si="4"/>
        <v>1033</v>
      </c>
      <c r="H168" s="15">
        <v>456.0706401766004</v>
      </c>
      <c r="I168" s="16">
        <f t="shared" si="5"/>
        <v>14.230396902226525</v>
      </c>
    </row>
    <row r="169" spans="1:9" s="9" customFormat="1" ht="9">
      <c r="A169" s="12" t="s">
        <v>28</v>
      </c>
      <c r="B169" s="12" t="s">
        <v>68</v>
      </c>
      <c r="C169" s="12" t="s">
        <v>244</v>
      </c>
      <c r="D169" s="14">
        <v>155</v>
      </c>
      <c r="E169" s="14">
        <v>33</v>
      </c>
      <c r="F169" s="37" t="s">
        <v>319</v>
      </c>
      <c r="G169" s="13">
        <f t="shared" si="4"/>
        <v>188</v>
      </c>
      <c r="H169" s="15">
        <v>362.9343629343629</v>
      </c>
      <c r="I169" s="16">
        <f t="shared" si="5"/>
        <v>17.5531914893617</v>
      </c>
    </row>
    <row r="170" spans="1:9" s="9" customFormat="1" ht="9">
      <c r="A170" s="12" t="s">
        <v>28</v>
      </c>
      <c r="B170" s="12" t="s">
        <v>70</v>
      </c>
      <c r="C170" s="12" t="s">
        <v>245</v>
      </c>
      <c r="D170" s="14">
        <v>770</v>
      </c>
      <c r="E170" s="14">
        <v>192</v>
      </c>
      <c r="F170" s="37">
        <v>1</v>
      </c>
      <c r="G170" s="13">
        <f t="shared" si="4"/>
        <v>963</v>
      </c>
      <c r="H170" s="15">
        <v>610.2661596958176</v>
      </c>
      <c r="I170" s="16">
        <f t="shared" si="5"/>
        <v>19.937694704049843</v>
      </c>
    </row>
    <row r="171" spans="1:9" s="9" customFormat="1" ht="9">
      <c r="A171" s="12" t="s">
        <v>28</v>
      </c>
      <c r="B171" s="12" t="s">
        <v>72</v>
      </c>
      <c r="C171" s="12" t="s">
        <v>246</v>
      </c>
      <c r="D171" s="14">
        <v>1289</v>
      </c>
      <c r="E171" s="14">
        <v>379</v>
      </c>
      <c r="F171" s="37" t="s">
        <v>319</v>
      </c>
      <c r="G171" s="13">
        <f t="shared" si="4"/>
        <v>1668</v>
      </c>
      <c r="H171" s="15">
        <v>431.0077519379845</v>
      </c>
      <c r="I171" s="16">
        <f t="shared" si="5"/>
        <v>22.72182254196643</v>
      </c>
    </row>
    <row r="172" spans="1:9" s="9" customFormat="1" ht="9">
      <c r="A172" s="12" t="s">
        <v>28</v>
      </c>
      <c r="B172" s="12" t="s">
        <v>74</v>
      </c>
      <c r="C172" s="12" t="s">
        <v>247</v>
      </c>
      <c r="D172" s="14">
        <v>1245</v>
      </c>
      <c r="E172" s="14">
        <v>242</v>
      </c>
      <c r="F172" s="37" t="s">
        <v>319</v>
      </c>
      <c r="G172" s="13">
        <f t="shared" si="4"/>
        <v>1487</v>
      </c>
      <c r="H172" s="15">
        <v>552.9936779471923</v>
      </c>
      <c r="I172" s="16">
        <f t="shared" si="5"/>
        <v>16.274377942165433</v>
      </c>
    </row>
    <row r="173" spans="1:9" s="9" customFormat="1" ht="9">
      <c r="A173" s="12" t="s">
        <v>28</v>
      </c>
      <c r="B173" s="12" t="s">
        <v>76</v>
      </c>
      <c r="C173" s="12" t="s">
        <v>248</v>
      </c>
      <c r="D173" s="14">
        <v>394</v>
      </c>
      <c r="E173" s="14">
        <v>151</v>
      </c>
      <c r="F173" s="37" t="s">
        <v>319</v>
      </c>
      <c r="G173" s="13">
        <f t="shared" si="4"/>
        <v>545</v>
      </c>
      <c r="H173" s="15">
        <v>342.33668341708545</v>
      </c>
      <c r="I173" s="16">
        <f t="shared" si="5"/>
        <v>27.706422018348626</v>
      </c>
    </row>
    <row r="174" spans="1:9" s="9" customFormat="1" ht="9">
      <c r="A174" s="12" t="s">
        <v>28</v>
      </c>
      <c r="B174" s="12" t="s">
        <v>78</v>
      </c>
      <c r="C174" s="12" t="s">
        <v>249</v>
      </c>
      <c r="D174" s="14">
        <v>1462</v>
      </c>
      <c r="E174" s="14">
        <v>165</v>
      </c>
      <c r="F174" s="37">
        <v>1</v>
      </c>
      <c r="G174" s="13">
        <f t="shared" si="4"/>
        <v>1628</v>
      </c>
      <c r="H174" s="15">
        <v>437.3992477162816</v>
      </c>
      <c r="I174" s="16">
        <f t="shared" si="5"/>
        <v>10.135135135135135</v>
      </c>
    </row>
    <row r="175" spans="1:9" s="9" customFormat="1" ht="9">
      <c r="A175" s="12" t="s">
        <v>28</v>
      </c>
      <c r="B175" s="12" t="s">
        <v>80</v>
      </c>
      <c r="C175" s="12" t="s">
        <v>250</v>
      </c>
      <c r="D175" s="14">
        <v>1185</v>
      </c>
      <c r="E175" s="14">
        <v>227</v>
      </c>
      <c r="F175" s="37">
        <v>2</v>
      </c>
      <c r="G175" s="13">
        <f t="shared" si="4"/>
        <v>1414</v>
      </c>
      <c r="H175" s="15">
        <v>530.7807807807807</v>
      </c>
      <c r="I175" s="16">
        <f t="shared" si="5"/>
        <v>16.053748231966054</v>
      </c>
    </row>
    <row r="176" spans="1:9" s="9" customFormat="1" ht="9">
      <c r="A176" s="12" t="s">
        <v>28</v>
      </c>
      <c r="B176" s="12" t="s">
        <v>82</v>
      </c>
      <c r="C176" s="12" t="s">
        <v>251</v>
      </c>
      <c r="D176" s="14">
        <v>1680</v>
      </c>
      <c r="E176" s="14">
        <v>315</v>
      </c>
      <c r="F176" s="37">
        <v>1</v>
      </c>
      <c r="G176" s="13">
        <f t="shared" si="4"/>
        <v>1996</v>
      </c>
      <c r="H176" s="15">
        <v>699.3693062368606</v>
      </c>
      <c r="I176" s="16">
        <f t="shared" si="5"/>
        <v>15.781563126252504</v>
      </c>
    </row>
    <row r="177" spans="1:9" s="9" customFormat="1" ht="9">
      <c r="A177" s="12" t="s">
        <v>28</v>
      </c>
      <c r="B177" s="12" t="s">
        <v>84</v>
      </c>
      <c r="C177" s="12" t="s">
        <v>252</v>
      </c>
      <c r="D177" s="14">
        <v>168</v>
      </c>
      <c r="E177" s="14">
        <v>7</v>
      </c>
      <c r="F177" s="37" t="s">
        <v>319</v>
      </c>
      <c r="G177" s="13">
        <f t="shared" si="4"/>
        <v>175</v>
      </c>
      <c r="H177" s="15">
        <v>741.5254237288136</v>
      </c>
      <c r="I177" s="16">
        <f t="shared" si="5"/>
        <v>4</v>
      </c>
    </row>
    <row r="178" spans="1:9" s="9" customFormat="1" ht="9">
      <c r="A178" s="12" t="s">
        <v>28</v>
      </c>
      <c r="B178" s="12" t="s">
        <v>86</v>
      </c>
      <c r="C178" s="12" t="s">
        <v>253</v>
      </c>
      <c r="D178" s="14">
        <v>1050</v>
      </c>
      <c r="E178" s="14">
        <v>192</v>
      </c>
      <c r="F178" s="37" t="s">
        <v>319</v>
      </c>
      <c r="G178" s="13">
        <f t="shared" si="4"/>
        <v>1242</v>
      </c>
      <c r="H178" s="15">
        <v>594.5428434657731</v>
      </c>
      <c r="I178" s="16">
        <f t="shared" si="5"/>
        <v>15.458937198067632</v>
      </c>
    </row>
    <row r="179" spans="1:9" s="9" customFormat="1" ht="9">
      <c r="A179" s="12" t="s">
        <v>28</v>
      </c>
      <c r="B179" s="12" t="s">
        <v>88</v>
      </c>
      <c r="C179" s="12" t="s">
        <v>254</v>
      </c>
      <c r="D179" s="14">
        <v>954</v>
      </c>
      <c r="E179" s="14">
        <v>209</v>
      </c>
      <c r="F179" s="37">
        <v>1</v>
      </c>
      <c r="G179" s="13">
        <f t="shared" si="4"/>
        <v>1164</v>
      </c>
      <c r="H179" s="15">
        <v>495.5300127713921</v>
      </c>
      <c r="I179" s="16">
        <f t="shared" si="5"/>
        <v>17.9553264604811</v>
      </c>
    </row>
    <row r="180" spans="1:9" s="9" customFormat="1" ht="9">
      <c r="A180" s="12" t="s">
        <v>28</v>
      </c>
      <c r="B180" s="12" t="s">
        <v>90</v>
      </c>
      <c r="C180" s="12" t="s">
        <v>255</v>
      </c>
      <c r="D180" s="14">
        <v>452</v>
      </c>
      <c r="E180" s="14">
        <v>93</v>
      </c>
      <c r="F180" s="37" t="s">
        <v>319</v>
      </c>
      <c r="G180" s="13">
        <f t="shared" si="4"/>
        <v>545</v>
      </c>
      <c r="H180" s="15">
        <v>545</v>
      </c>
      <c r="I180" s="16">
        <f t="shared" si="5"/>
        <v>17.06422018348624</v>
      </c>
    </row>
    <row r="181" spans="1:9" s="9" customFormat="1" ht="9">
      <c r="A181" s="12" t="s">
        <v>28</v>
      </c>
      <c r="B181" s="12" t="s">
        <v>92</v>
      </c>
      <c r="C181" s="12" t="s">
        <v>256</v>
      </c>
      <c r="D181" s="14">
        <v>243</v>
      </c>
      <c r="E181" s="14">
        <v>48</v>
      </c>
      <c r="F181" s="37" t="s">
        <v>319</v>
      </c>
      <c r="G181" s="13">
        <f t="shared" si="4"/>
        <v>291</v>
      </c>
      <c r="H181" s="15">
        <v>487.43718592964825</v>
      </c>
      <c r="I181" s="16">
        <f t="shared" si="5"/>
        <v>16.49484536082474</v>
      </c>
    </row>
    <row r="182" spans="1:9" s="9" customFormat="1" ht="9">
      <c r="A182" s="12" t="s">
        <v>28</v>
      </c>
      <c r="B182" s="12" t="s">
        <v>94</v>
      </c>
      <c r="C182" s="12" t="s">
        <v>257</v>
      </c>
      <c r="D182" s="14">
        <v>1359</v>
      </c>
      <c r="E182" s="14">
        <v>246</v>
      </c>
      <c r="F182" s="37" t="s">
        <v>319</v>
      </c>
      <c r="G182" s="13">
        <f t="shared" si="4"/>
        <v>1605</v>
      </c>
      <c r="H182" s="15">
        <v>641.4868105515587</v>
      </c>
      <c r="I182" s="16">
        <f t="shared" si="5"/>
        <v>15.327102803738319</v>
      </c>
    </row>
    <row r="183" spans="1:9" s="9" customFormat="1" ht="9">
      <c r="A183" s="12" t="s">
        <v>28</v>
      </c>
      <c r="B183" s="12" t="s">
        <v>96</v>
      </c>
      <c r="C183" s="12" t="s">
        <v>258</v>
      </c>
      <c r="D183" s="14">
        <v>782</v>
      </c>
      <c r="E183" s="14">
        <v>100</v>
      </c>
      <c r="F183" s="37" t="s">
        <v>319</v>
      </c>
      <c r="G183" s="13">
        <f t="shared" si="4"/>
        <v>882</v>
      </c>
      <c r="H183" s="15">
        <v>1760.4790419161677</v>
      </c>
      <c r="I183" s="16">
        <f t="shared" si="5"/>
        <v>11.337868480725625</v>
      </c>
    </row>
    <row r="184" spans="1:9" s="9" customFormat="1" ht="9">
      <c r="A184" s="12" t="s">
        <v>28</v>
      </c>
      <c r="B184" s="12" t="s">
        <v>98</v>
      </c>
      <c r="C184" s="12" t="s">
        <v>259</v>
      </c>
      <c r="D184" s="14">
        <v>108</v>
      </c>
      <c r="E184" s="14">
        <v>6</v>
      </c>
      <c r="F184" s="37" t="s">
        <v>319</v>
      </c>
      <c r="G184" s="13">
        <f t="shared" si="4"/>
        <v>114</v>
      </c>
      <c r="H184" s="15">
        <v>695.1219512195122</v>
      </c>
      <c r="I184" s="16">
        <f t="shared" si="5"/>
        <v>5.263157894736842</v>
      </c>
    </row>
    <row r="185" spans="1:9" s="9" customFormat="1" ht="9">
      <c r="A185" s="12" t="s">
        <v>28</v>
      </c>
      <c r="B185" s="12" t="s">
        <v>100</v>
      </c>
      <c r="C185" s="12" t="s">
        <v>260</v>
      </c>
      <c r="D185" s="14">
        <v>14847</v>
      </c>
      <c r="E185" s="14">
        <v>4412</v>
      </c>
      <c r="F185" s="37">
        <v>2</v>
      </c>
      <c r="G185" s="13">
        <f t="shared" si="4"/>
        <v>19261</v>
      </c>
      <c r="H185" s="15">
        <v>633.0649137222679</v>
      </c>
      <c r="I185" s="16">
        <f t="shared" si="5"/>
        <v>22.906391153107318</v>
      </c>
    </row>
    <row r="186" spans="1:9" s="9" customFormat="1" ht="9">
      <c r="A186" s="12" t="s">
        <v>28</v>
      </c>
      <c r="B186" s="12" t="s">
        <v>102</v>
      </c>
      <c r="C186" s="12" t="s">
        <v>261</v>
      </c>
      <c r="D186" s="14">
        <v>4984</v>
      </c>
      <c r="E186" s="14">
        <v>1188</v>
      </c>
      <c r="F186" s="37">
        <v>2</v>
      </c>
      <c r="G186" s="13">
        <f t="shared" si="4"/>
        <v>6174</v>
      </c>
      <c r="H186" s="15">
        <v>601.8717098849678</v>
      </c>
      <c r="I186" s="16">
        <f t="shared" si="5"/>
        <v>19.24198250728863</v>
      </c>
    </row>
    <row r="187" spans="1:9" s="9" customFormat="1" ht="9">
      <c r="A187" s="12" t="s">
        <v>28</v>
      </c>
      <c r="B187" s="12" t="s">
        <v>104</v>
      </c>
      <c r="C187" s="12" t="s">
        <v>262</v>
      </c>
      <c r="D187" s="14">
        <v>492</v>
      </c>
      <c r="E187" s="14">
        <v>99</v>
      </c>
      <c r="F187" s="37" t="s">
        <v>319</v>
      </c>
      <c r="G187" s="13">
        <f t="shared" si="4"/>
        <v>591</v>
      </c>
      <c r="H187" s="15">
        <v>516.6083916083916</v>
      </c>
      <c r="I187" s="16">
        <f t="shared" si="5"/>
        <v>16.751269035532996</v>
      </c>
    </row>
    <row r="188" spans="1:9" s="9" customFormat="1" ht="9">
      <c r="A188" s="12" t="s">
        <v>28</v>
      </c>
      <c r="B188" s="12" t="s">
        <v>106</v>
      </c>
      <c r="C188" s="12" t="s">
        <v>263</v>
      </c>
      <c r="D188" s="14">
        <v>2166</v>
      </c>
      <c r="E188" s="14">
        <v>418</v>
      </c>
      <c r="F188" s="37" t="s">
        <v>319</v>
      </c>
      <c r="G188" s="13">
        <f t="shared" si="4"/>
        <v>2584</v>
      </c>
      <c r="H188" s="15">
        <v>568.7871450583315</v>
      </c>
      <c r="I188" s="16">
        <f t="shared" si="5"/>
        <v>16.176470588235293</v>
      </c>
    </row>
    <row r="189" spans="1:9" s="9" customFormat="1" ht="9">
      <c r="A189" s="12" t="s">
        <v>28</v>
      </c>
      <c r="B189" s="12" t="s">
        <v>108</v>
      </c>
      <c r="C189" s="12" t="s">
        <v>264</v>
      </c>
      <c r="D189" s="14">
        <v>44</v>
      </c>
      <c r="E189" s="14">
        <v>4</v>
      </c>
      <c r="F189" s="37" t="s">
        <v>319</v>
      </c>
      <c r="G189" s="13">
        <f t="shared" si="4"/>
        <v>48</v>
      </c>
      <c r="H189" s="15">
        <v>607.5949367088608</v>
      </c>
      <c r="I189" s="16">
        <f t="shared" si="5"/>
        <v>8.333333333333332</v>
      </c>
    </row>
    <row r="190" spans="1:9" s="9" customFormat="1" ht="9">
      <c r="A190" s="12" t="s">
        <v>28</v>
      </c>
      <c r="B190" s="12" t="s">
        <v>110</v>
      </c>
      <c r="C190" s="12" t="s">
        <v>265</v>
      </c>
      <c r="D190" s="14">
        <v>982</v>
      </c>
      <c r="E190" s="14">
        <v>289</v>
      </c>
      <c r="F190" s="37" t="s">
        <v>319</v>
      </c>
      <c r="G190" s="13">
        <f t="shared" si="4"/>
        <v>1271</v>
      </c>
      <c r="H190" s="15">
        <v>431.1397557666214</v>
      </c>
      <c r="I190" s="16">
        <f t="shared" si="5"/>
        <v>22.738001573564123</v>
      </c>
    </row>
    <row r="191" spans="1:9" s="9" customFormat="1" ht="9">
      <c r="A191" s="12" t="s">
        <v>28</v>
      </c>
      <c r="B191" s="12" t="s">
        <v>112</v>
      </c>
      <c r="C191" s="12" t="s">
        <v>266</v>
      </c>
      <c r="D191" s="14">
        <v>576</v>
      </c>
      <c r="E191" s="14">
        <v>21</v>
      </c>
      <c r="F191" s="37" t="s">
        <v>319</v>
      </c>
      <c r="G191" s="13">
        <f t="shared" si="4"/>
        <v>597</v>
      </c>
      <c r="H191" s="15">
        <v>1029.3103448275863</v>
      </c>
      <c r="I191" s="16">
        <f t="shared" si="5"/>
        <v>3.5175879396984926</v>
      </c>
    </row>
    <row r="192" spans="1:9" s="9" customFormat="1" ht="9">
      <c r="A192" s="12" t="s">
        <v>28</v>
      </c>
      <c r="B192" s="12" t="s">
        <v>114</v>
      </c>
      <c r="C192" s="12" t="s">
        <v>267</v>
      </c>
      <c r="D192" s="14">
        <v>976</v>
      </c>
      <c r="E192" s="14">
        <v>180</v>
      </c>
      <c r="F192" s="37">
        <v>1</v>
      </c>
      <c r="G192" s="13">
        <f t="shared" si="4"/>
        <v>1157</v>
      </c>
      <c r="H192" s="15">
        <v>440.76190476190476</v>
      </c>
      <c r="I192" s="16">
        <f t="shared" si="5"/>
        <v>15.557476231633535</v>
      </c>
    </row>
    <row r="193" spans="1:9" s="9" customFormat="1" ht="9">
      <c r="A193" s="12" t="s">
        <v>28</v>
      </c>
      <c r="B193" s="12" t="s">
        <v>116</v>
      </c>
      <c r="C193" s="12" t="s">
        <v>268</v>
      </c>
      <c r="D193" s="14">
        <v>6186</v>
      </c>
      <c r="E193" s="14">
        <v>2611</v>
      </c>
      <c r="F193" s="37">
        <v>2</v>
      </c>
      <c r="G193" s="13">
        <f t="shared" si="4"/>
        <v>8799</v>
      </c>
      <c r="H193" s="15">
        <v>869.1228763334651</v>
      </c>
      <c r="I193" s="16">
        <f t="shared" si="5"/>
        <v>29.67382657120127</v>
      </c>
    </row>
    <row r="194" spans="1:9" s="9" customFormat="1" ht="9">
      <c r="A194" s="12" t="s">
        <v>28</v>
      </c>
      <c r="B194" s="12" t="s">
        <v>118</v>
      </c>
      <c r="C194" s="12" t="s">
        <v>269</v>
      </c>
      <c r="D194" s="14">
        <v>632</v>
      </c>
      <c r="E194" s="14">
        <v>145</v>
      </c>
      <c r="F194" s="37">
        <v>1</v>
      </c>
      <c r="G194" s="13">
        <f t="shared" si="4"/>
        <v>778</v>
      </c>
      <c r="H194" s="15">
        <v>130.51501425935245</v>
      </c>
      <c r="I194" s="16">
        <f t="shared" si="5"/>
        <v>18.637532133676093</v>
      </c>
    </row>
    <row r="195" spans="1:9" s="9" customFormat="1" ht="9">
      <c r="A195" s="12" t="s">
        <v>28</v>
      </c>
      <c r="B195" s="12" t="s">
        <v>120</v>
      </c>
      <c r="C195" s="12" t="s">
        <v>270</v>
      </c>
      <c r="D195" s="14">
        <v>2377</v>
      </c>
      <c r="E195" s="14">
        <v>480</v>
      </c>
      <c r="F195" s="37" t="s">
        <v>319</v>
      </c>
      <c r="G195" s="13">
        <f t="shared" si="4"/>
        <v>2857</v>
      </c>
      <c r="H195" s="15">
        <v>2309.620048504446</v>
      </c>
      <c r="I195" s="16">
        <f t="shared" si="5"/>
        <v>16.8008400420021</v>
      </c>
    </row>
    <row r="196" spans="1:9" s="9" customFormat="1" ht="9">
      <c r="A196" s="12" t="s">
        <v>28</v>
      </c>
      <c r="B196" s="12" t="s">
        <v>122</v>
      </c>
      <c r="C196" s="12" t="s">
        <v>271</v>
      </c>
      <c r="D196" s="14">
        <v>1876</v>
      </c>
      <c r="E196" s="14">
        <v>312</v>
      </c>
      <c r="F196" s="37" t="s">
        <v>319</v>
      </c>
      <c r="G196" s="13">
        <f t="shared" si="4"/>
        <v>2188</v>
      </c>
      <c r="H196" s="15">
        <v>681.1955168119551</v>
      </c>
      <c r="I196" s="16">
        <f t="shared" si="5"/>
        <v>14.259597806215721</v>
      </c>
    </row>
    <row r="197" spans="1:9" s="9" customFormat="1" ht="9">
      <c r="A197" s="12" t="s">
        <v>28</v>
      </c>
      <c r="B197" s="12" t="s">
        <v>124</v>
      </c>
      <c r="C197" s="12" t="s">
        <v>272</v>
      </c>
      <c r="D197" s="14">
        <v>3138</v>
      </c>
      <c r="E197" s="14">
        <v>355</v>
      </c>
      <c r="F197" s="37">
        <v>1</v>
      </c>
      <c r="G197" s="13">
        <f t="shared" si="4"/>
        <v>3494</v>
      </c>
      <c r="H197" s="15">
        <v>437.4061091637456</v>
      </c>
      <c r="I197" s="16">
        <f t="shared" si="5"/>
        <v>10.160274756725816</v>
      </c>
    </row>
    <row r="198" spans="1:9" s="9" customFormat="1" ht="9">
      <c r="A198" s="12" t="s">
        <v>28</v>
      </c>
      <c r="B198" s="12" t="s">
        <v>126</v>
      </c>
      <c r="C198" s="12" t="s">
        <v>273</v>
      </c>
      <c r="D198" s="14">
        <v>11195</v>
      </c>
      <c r="E198" s="14">
        <v>2135</v>
      </c>
      <c r="F198" s="37">
        <v>10</v>
      </c>
      <c r="G198" s="13">
        <f t="shared" si="4"/>
        <v>13340</v>
      </c>
      <c r="H198" s="15">
        <v>711.6184786087699</v>
      </c>
      <c r="I198" s="16">
        <f t="shared" si="5"/>
        <v>16.00449775112444</v>
      </c>
    </row>
    <row r="199" spans="1:9" s="9" customFormat="1" ht="9">
      <c r="A199" s="12" t="s">
        <v>28</v>
      </c>
      <c r="B199" s="12" t="s">
        <v>128</v>
      </c>
      <c r="C199" s="12" t="s">
        <v>274</v>
      </c>
      <c r="D199" s="14">
        <v>2138</v>
      </c>
      <c r="E199" s="14">
        <v>270</v>
      </c>
      <c r="F199" s="37" t="s">
        <v>319</v>
      </c>
      <c r="G199" s="13">
        <f t="shared" si="4"/>
        <v>2408</v>
      </c>
      <c r="H199" s="15">
        <v>563.1431244153414</v>
      </c>
      <c r="I199" s="16">
        <f t="shared" si="5"/>
        <v>11.212624584717608</v>
      </c>
    </row>
    <row r="200" spans="1:9" s="9" customFormat="1" ht="9">
      <c r="A200" s="12" t="s">
        <v>28</v>
      </c>
      <c r="B200" s="12" t="s">
        <v>130</v>
      </c>
      <c r="C200" s="12" t="s">
        <v>275</v>
      </c>
      <c r="D200" s="14">
        <v>212</v>
      </c>
      <c r="E200" s="14">
        <v>62</v>
      </c>
      <c r="F200" s="37" t="s">
        <v>319</v>
      </c>
      <c r="G200" s="13">
        <f t="shared" si="4"/>
        <v>274</v>
      </c>
      <c r="H200" s="15">
        <v>429.46708463949847</v>
      </c>
      <c r="I200" s="16">
        <f t="shared" si="5"/>
        <v>22.62773722627737</v>
      </c>
    </row>
    <row r="201" spans="1:9" s="9" customFormat="1" ht="9">
      <c r="A201" s="12" t="s">
        <v>28</v>
      </c>
      <c r="B201" s="12" t="s">
        <v>132</v>
      </c>
      <c r="C201" s="12" t="s">
        <v>276</v>
      </c>
      <c r="D201" s="14">
        <v>1464</v>
      </c>
      <c r="E201" s="14">
        <v>107</v>
      </c>
      <c r="F201" s="37" t="s">
        <v>319</v>
      </c>
      <c r="G201" s="13">
        <f t="shared" si="4"/>
        <v>1571</v>
      </c>
      <c r="H201" s="15">
        <v>648.9054109871953</v>
      </c>
      <c r="I201" s="16">
        <f t="shared" si="5"/>
        <v>6.810948440483769</v>
      </c>
    </row>
    <row r="202" spans="1:9" s="9" customFormat="1" ht="9">
      <c r="A202" s="12" t="s">
        <v>28</v>
      </c>
      <c r="B202" s="12" t="s">
        <v>134</v>
      </c>
      <c r="C202" s="12" t="s">
        <v>277</v>
      </c>
      <c r="D202" s="14">
        <v>480</v>
      </c>
      <c r="E202" s="14">
        <v>43</v>
      </c>
      <c r="F202" s="37" t="s">
        <v>319</v>
      </c>
      <c r="G202" s="13">
        <f t="shared" si="4"/>
        <v>523</v>
      </c>
      <c r="H202" s="15">
        <v>850.4065040650407</v>
      </c>
      <c r="I202" s="16">
        <f t="shared" si="5"/>
        <v>8.221797323135755</v>
      </c>
    </row>
    <row r="203" spans="1:9" s="9" customFormat="1" ht="9">
      <c r="A203" s="12" t="s">
        <v>28</v>
      </c>
      <c r="B203" s="12" t="s">
        <v>136</v>
      </c>
      <c r="C203" s="12" t="s">
        <v>278</v>
      </c>
      <c r="D203" s="14">
        <v>975</v>
      </c>
      <c r="E203" s="14">
        <v>230</v>
      </c>
      <c r="F203" s="37">
        <v>1</v>
      </c>
      <c r="G203" s="13">
        <f t="shared" si="4"/>
        <v>1206</v>
      </c>
      <c r="H203" s="15">
        <v>506.29722921914356</v>
      </c>
      <c r="I203" s="16">
        <f t="shared" si="5"/>
        <v>19.071310116086234</v>
      </c>
    </row>
    <row r="204" spans="1:9" s="9" customFormat="1" ht="9">
      <c r="A204" s="12" t="s">
        <v>28</v>
      </c>
      <c r="B204" s="12" t="s">
        <v>138</v>
      </c>
      <c r="C204" s="12" t="s">
        <v>279</v>
      </c>
      <c r="D204" s="14">
        <v>444</v>
      </c>
      <c r="E204" s="14">
        <v>34</v>
      </c>
      <c r="F204" s="37" t="s">
        <v>319</v>
      </c>
      <c r="G204" s="13">
        <f t="shared" si="4"/>
        <v>478</v>
      </c>
      <c r="H204" s="15">
        <v>593.7888198757763</v>
      </c>
      <c r="I204" s="16">
        <f t="shared" si="5"/>
        <v>7.112970711297072</v>
      </c>
    </row>
    <row r="205" spans="1:9" s="9" customFormat="1" ht="9">
      <c r="A205" s="12" t="s">
        <v>28</v>
      </c>
      <c r="B205" s="12" t="s">
        <v>140</v>
      </c>
      <c r="C205" s="12" t="s">
        <v>280</v>
      </c>
      <c r="D205" s="14">
        <v>411</v>
      </c>
      <c r="E205" s="14">
        <v>31</v>
      </c>
      <c r="F205" s="37" t="s">
        <v>319</v>
      </c>
      <c r="G205" s="13">
        <f>SUM(D205:F205)</f>
        <v>442</v>
      </c>
      <c r="H205" s="15">
        <v>969.2982456140351</v>
      </c>
      <c r="I205" s="16">
        <f t="shared" si="5"/>
        <v>7.013574660633484</v>
      </c>
    </row>
    <row r="206" spans="1:9" s="9" customFormat="1" ht="9">
      <c r="A206" s="12" t="s">
        <v>28</v>
      </c>
      <c r="B206" s="12" t="s">
        <v>142</v>
      </c>
      <c r="C206" s="12" t="s">
        <v>281</v>
      </c>
      <c r="D206" s="14">
        <v>1284</v>
      </c>
      <c r="E206" s="14">
        <v>262</v>
      </c>
      <c r="F206" s="37" t="s">
        <v>319</v>
      </c>
      <c r="G206" s="13">
        <f>SUM(D206:F206)</f>
        <v>1546</v>
      </c>
      <c r="H206" s="15">
        <v>601.0886469673405</v>
      </c>
      <c r="I206" s="16">
        <f>E206/G206*100</f>
        <v>16.946959896507117</v>
      </c>
    </row>
    <row r="207" spans="1:9" s="9" customFormat="1" ht="9">
      <c r="A207" s="12" t="s">
        <v>30</v>
      </c>
      <c r="B207" s="12" t="s">
        <v>11</v>
      </c>
      <c r="C207" s="12" t="s">
        <v>282</v>
      </c>
      <c r="D207" s="14">
        <v>3132</v>
      </c>
      <c r="E207" s="14">
        <v>733</v>
      </c>
      <c r="F207" s="37">
        <v>3</v>
      </c>
      <c r="G207" s="13">
        <f aca="true" t="shared" si="6" ref="G207:G238">SUM(D207:F207)</f>
        <v>3868</v>
      </c>
      <c r="H207" s="15">
        <v>843.9886537202706</v>
      </c>
      <c r="I207" s="16">
        <f aca="true" t="shared" si="7" ref="I207:I244">E207/G207*100</f>
        <v>18.950361944157187</v>
      </c>
    </row>
    <row r="208" spans="1:9" s="9" customFormat="1" ht="9">
      <c r="A208" s="12" t="s">
        <v>30</v>
      </c>
      <c r="B208" s="12" t="s">
        <v>13</v>
      </c>
      <c r="C208" s="12" t="s">
        <v>283</v>
      </c>
      <c r="D208" s="14">
        <v>3923</v>
      </c>
      <c r="E208" s="14">
        <v>758</v>
      </c>
      <c r="F208" s="37">
        <v>1</v>
      </c>
      <c r="G208" s="13">
        <f t="shared" si="6"/>
        <v>4682</v>
      </c>
      <c r="H208" s="15">
        <v>451.45116189374215</v>
      </c>
      <c r="I208" s="16">
        <f t="shared" si="7"/>
        <v>16.18966253737719</v>
      </c>
    </row>
    <row r="209" spans="1:9" s="9" customFormat="1" ht="9">
      <c r="A209" s="12" t="s">
        <v>30</v>
      </c>
      <c r="B209" s="12" t="s">
        <v>15</v>
      </c>
      <c r="C209" s="12" t="s">
        <v>284</v>
      </c>
      <c r="D209" s="14">
        <v>959</v>
      </c>
      <c r="E209" s="14">
        <v>124</v>
      </c>
      <c r="F209" s="37" t="s">
        <v>319</v>
      </c>
      <c r="G209" s="13">
        <f t="shared" si="6"/>
        <v>1083</v>
      </c>
      <c r="H209" s="15">
        <v>449.5641344956414</v>
      </c>
      <c r="I209" s="16">
        <f t="shared" si="7"/>
        <v>11.449676823638043</v>
      </c>
    </row>
    <row r="210" spans="1:9" s="9" customFormat="1" ht="9">
      <c r="A210" s="12" t="s">
        <v>30</v>
      </c>
      <c r="B210" s="12" t="s">
        <v>17</v>
      </c>
      <c r="C210" s="12" t="s">
        <v>285</v>
      </c>
      <c r="D210" s="14">
        <v>2943</v>
      </c>
      <c r="E210" s="14">
        <v>827</v>
      </c>
      <c r="F210" s="37">
        <v>1</v>
      </c>
      <c r="G210" s="13">
        <f t="shared" si="6"/>
        <v>3771</v>
      </c>
      <c r="H210" s="15">
        <v>488.28175579438044</v>
      </c>
      <c r="I210" s="16">
        <f t="shared" si="7"/>
        <v>21.930522407849377</v>
      </c>
    </row>
    <row r="211" spans="1:9" s="9" customFormat="1" ht="9">
      <c r="A211" s="12" t="s">
        <v>30</v>
      </c>
      <c r="B211" s="12" t="s">
        <v>19</v>
      </c>
      <c r="C211" s="12" t="s">
        <v>286</v>
      </c>
      <c r="D211" s="14">
        <v>832</v>
      </c>
      <c r="E211" s="14">
        <v>144</v>
      </c>
      <c r="F211" s="37" t="s">
        <v>319</v>
      </c>
      <c r="G211" s="13">
        <f t="shared" si="6"/>
        <v>976</v>
      </c>
      <c r="H211" s="15">
        <v>998.9764585465712</v>
      </c>
      <c r="I211" s="16">
        <f t="shared" si="7"/>
        <v>14.754098360655737</v>
      </c>
    </row>
    <row r="212" spans="1:9" s="9" customFormat="1" ht="9">
      <c r="A212" s="12" t="s">
        <v>30</v>
      </c>
      <c r="B212" s="12" t="s">
        <v>21</v>
      </c>
      <c r="C212" s="12" t="s">
        <v>287</v>
      </c>
      <c r="D212" s="14">
        <v>382</v>
      </c>
      <c r="E212" s="14">
        <v>143</v>
      </c>
      <c r="F212" s="37" t="s">
        <v>319</v>
      </c>
      <c r="G212" s="13">
        <f t="shared" si="6"/>
        <v>525</v>
      </c>
      <c r="H212" s="15">
        <v>519.8019801980198</v>
      </c>
      <c r="I212" s="16">
        <f t="shared" si="7"/>
        <v>27.23809523809524</v>
      </c>
    </row>
    <row r="213" spans="1:9" s="9" customFormat="1" ht="9">
      <c r="A213" s="12" t="s">
        <v>30</v>
      </c>
      <c r="B213" s="12" t="s">
        <v>23</v>
      </c>
      <c r="C213" s="12" t="s">
        <v>288</v>
      </c>
      <c r="D213" s="14">
        <v>742</v>
      </c>
      <c r="E213" s="14">
        <v>177</v>
      </c>
      <c r="F213" s="37" t="s">
        <v>319</v>
      </c>
      <c r="G213" s="13">
        <f t="shared" si="6"/>
        <v>919</v>
      </c>
      <c r="H213" s="15">
        <v>731.1058074781225</v>
      </c>
      <c r="I213" s="16">
        <f t="shared" si="7"/>
        <v>19.26006528835691</v>
      </c>
    </row>
    <row r="214" spans="1:9" s="9" customFormat="1" ht="9">
      <c r="A214" s="12" t="s">
        <v>30</v>
      </c>
      <c r="B214" s="12" t="s">
        <v>10</v>
      </c>
      <c r="C214" s="12" t="s">
        <v>289</v>
      </c>
      <c r="D214" s="14">
        <v>491</v>
      </c>
      <c r="E214" s="14">
        <v>68</v>
      </c>
      <c r="F214" s="37" t="s">
        <v>319</v>
      </c>
      <c r="G214" s="13">
        <f t="shared" si="6"/>
        <v>559</v>
      </c>
      <c r="H214" s="15">
        <v>465.4454621149042</v>
      </c>
      <c r="I214" s="16">
        <f t="shared" si="7"/>
        <v>12.164579606440071</v>
      </c>
    </row>
    <row r="215" spans="1:9" s="9" customFormat="1" ht="9">
      <c r="A215" s="12" t="s">
        <v>30</v>
      </c>
      <c r="B215" s="12" t="s">
        <v>26</v>
      </c>
      <c r="C215" s="12" t="s">
        <v>290</v>
      </c>
      <c r="D215" s="14">
        <v>314</v>
      </c>
      <c r="E215" s="14">
        <v>146</v>
      </c>
      <c r="F215" s="37" t="s">
        <v>319</v>
      </c>
      <c r="G215" s="13">
        <f t="shared" si="6"/>
        <v>460</v>
      </c>
      <c r="H215" s="15">
        <v>736</v>
      </c>
      <c r="I215" s="16">
        <f t="shared" si="7"/>
        <v>31.73913043478261</v>
      </c>
    </row>
    <row r="216" spans="1:9" s="9" customFormat="1" ht="9">
      <c r="A216" s="12" t="s">
        <v>30</v>
      </c>
      <c r="B216" s="12" t="s">
        <v>28</v>
      </c>
      <c r="C216" s="12" t="s">
        <v>291</v>
      </c>
      <c r="D216" s="14">
        <v>255</v>
      </c>
      <c r="E216" s="14">
        <v>32</v>
      </c>
      <c r="F216" s="37" t="s">
        <v>319</v>
      </c>
      <c r="G216" s="13">
        <f t="shared" si="6"/>
        <v>287</v>
      </c>
      <c r="H216" s="15">
        <v>559.4541910331384</v>
      </c>
      <c r="I216" s="16">
        <f t="shared" si="7"/>
        <v>11.149825783972126</v>
      </c>
    </row>
    <row r="217" spans="1:9" s="9" customFormat="1" ht="9">
      <c r="A217" s="12" t="s">
        <v>30</v>
      </c>
      <c r="B217" s="12" t="s">
        <v>30</v>
      </c>
      <c r="C217" s="12" t="s">
        <v>292</v>
      </c>
      <c r="D217" s="14">
        <v>3780</v>
      </c>
      <c r="E217" s="14">
        <v>929</v>
      </c>
      <c r="F217" s="37">
        <v>2</v>
      </c>
      <c r="G217" s="13">
        <f t="shared" si="6"/>
        <v>4711</v>
      </c>
      <c r="H217" s="15">
        <v>572.2094011903316</v>
      </c>
      <c r="I217" s="16">
        <f t="shared" si="7"/>
        <v>19.719804712375293</v>
      </c>
    </row>
    <row r="218" spans="1:9" s="9" customFormat="1" ht="9">
      <c r="A218" s="12" t="s">
        <v>30</v>
      </c>
      <c r="B218" s="12" t="s">
        <v>32</v>
      </c>
      <c r="C218" s="12" t="s">
        <v>293</v>
      </c>
      <c r="D218" s="14">
        <v>996</v>
      </c>
      <c r="E218" s="14">
        <v>615</v>
      </c>
      <c r="F218" s="37" t="s">
        <v>319</v>
      </c>
      <c r="G218" s="13">
        <f t="shared" si="6"/>
        <v>1611</v>
      </c>
      <c r="H218" s="15">
        <v>1080.482897384306</v>
      </c>
      <c r="I218" s="16">
        <f t="shared" si="7"/>
        <v>38.17504655493482</v>
      </c>
    </row>
    <row r="219" spans="1:9" s="9" customFormat="1" ht="9">
      <c r="A219" s="12" t="s">
        <v>30</v>
      </c>
      <c r="B219" s="12" t="s">
        <v>34</v>
      </c>
      <c r="C219" s="12" t="s">
        <v>294</v>
      </c>
      <c r="D219" s="14">
        <v>2608</v>
      </c>
      <c r="E219" s="14">
        <v>628</v>
      </c>
      <c r="F219" s="37" t="s">
        <v>319</v>
      </c>
      <c r="G219" s="13">
        <f t="shared" si="6"/>
        <v>3236</v>
      </c>
      <c r="H219" s="15">
        <v>518.6728642410643</v>
      </c>
      <c r="I219" s="16">
        <f t="shared" si="7"/>
        <v>19.406674907292953</v>
      </c>
    </row>
    <row r="220" spans="1:9" s="9" customFormat="1" ht="9">
      <c r="A220" s="12" t="s">
        <v>30</v>
      </c>
      <c r="B220" s="12" t="s">
        <v>36</v>
      </c>
      <c r="C220" s="12" t="s">
        <v>295</v>
      </c>
      <c r="D220" s="14">
        <v>547</v>
      </c>
      <c r="E220" s="14">
        <v>49</v>
      </c>
      <c r="F220" s="37" t="s">
        <v>319</v>
      </c>
      <c r="G220" s="13">
        <f t="shared" si="6"/>
        <v>596</v>
      </c>
      <c r="H220" s="15">
        <v>813.0968622100954</v>
      </c>
      <c r="I220" s="16">
        <f t="shared" si="7"/>
        <v>8.221476510067115</v>
      </c>
    </row>
    <row r="221" spans="1:9" s="9" customFormat="1" ht="9">
      <c r="A221" s="12" t="s">
        <v>30</v>
      </c>
      <c r="B221" s="12" t="s">
        <v>38</v>
      </c>
      <c r="C221" s="12" t="s">
        <v>296</v>
      </c>
      <c r="D221" s="14">
        <v>42221</v>
      </c>
      <c r="E221" s="14">
        <v>10098</v>
      </c>
      <c r="F221" s="37">
        <v>25</v>
      </c>
      <c r="G221" s="13">
        <f t="shared" si="6"/>
        <v>52344</v>
      </c>
      <c r="H221" s="15">
        <v>548.8403304953235</v>
      </c>
      <c r="I221" s="16">
        <f t="shared" si="7"/>
        <v>19.291609353507567</v>
      </c>
    </row>
    <row r="222" spans="1:9" s="9" customFormat="1" ht="9">
      <c r="A222" s="12" t="s">
        <v>30</v>
      </c>
      <c r="B222" s="12" t="s">
        <v>40</v>
      </c>
      <c r="C222" s="12" t="s">
        <v>297</v>
      </c>
      <c r="D222" s="14">
        <v>6303</v>
      </c>
      <c r="E222" s="14">
        <v>1445</v>
      </c>
      <c r="F222" s="37" t="s">
        <v>319</v>
      </c>
      <c r="G222" s="13">
        <f t="shared" si="6"/>
        <v>7748</v>
      </c>
      <c r="H222" s="15">
        <v>732.8099877045304</v>
      </c>
      <c r="I222" s="16">
        <f t="shared" si="7"/>
        <v>18.64997418688694</v>
      </c>
    </row>
    <row r="223" spans="1:9" s="9" customFormat="1" ht="9">
      <c r="A223" s="12" t="s">
        <v>30</v>
      </c>
      <c r="B223" s="12" t="s">
        <v>42</v>
      </c>
      <c r="C223" s="12" t="s">
        <v>298</v>
      </c>
      <c r="D223" s="14">
        <v>3015</v>
      </c>
      <c r="E223" s="14">
        <v>1423</v>
      </c>
      <c r="F223" s="37">
        <v>2</v>
      </c>
      <c r="G223" s="13">
        <f t="shared" si="6"/>
        <v>4440</v>
      </c>
      <c r="H223" s="15">
        <v>793.2821154189744</v>
      </c>
      <c r="I223" s="16">
        <f t="shared" si="7"/>
        <v>32.04954954954955</v>
      </c>
    </row>
    <row r="224" spans="1:9" s="9" customFormat="1" ht="9">
      <c r="A224" s="12" t="s">
        <v>30</v>
      </c>
      <c r="B224" s="12" t="s">
        <v>44</v>
      </c>
      <c r="C224" s="12" t="s">
        <v>299</v>
      </c>
      <c r="D224" s="14">
        <v>294</v>
      </c>
      <c r="E224" s="14">
        <v>31</v>
      </c>
      <c r="F224" s="37" t="s">
        <v>319</v>
      </c>
      <c r="G224" s="13">
        <f t="shared" si="6"/>
        <v>325</v>
      </c>
      <c r="H224" s="15">
        <v>468.299711815562</v>
      </c>
      <c r="I224" s="16">
        <f t="shared" si="7"/>
        <v>9.538461538461538</v>
      </c>
    </row>
    <row r="225" spans="1:9" s="9" customFormat="1" ht="9">
      <c r="A225" s="12" t="s">
        <v>30</v>
      </c>
      <c r="B225" s="12" t="s">
        <v>46</v>
      </c>
      <c r="C225" s="12" t="s">
        <v>300</v>
      </c>
      <c r="D225" s="14">
        <v>1381</v>
      </c>
      <c r="E225" s="14">
        <v>439</v>
      </c>
      <c r="F225" s="37" t="s">
        <v>319</v>
      </c>
      <c r="G225" s="13">
        <f t="shared" si="6"/>
        <v>1820</v>
      </c>
      <c r="H225" s="15">
        <v>1185.6677524429967</v>
      </c>
      <c r="I225" s="16">
        <f t="shared" si="7"/>
        <v>24.12087912087912</v>
      </c>
    </row>
    <row r="226" spans="1:9" s="9" customFormat="1" ht="9">
      <c r="A226" s="12" t="s">
        <v>30</v>
      </c>
      <c r="B226" s="12" t="s">
        <v>48</v>
      </c>
      <c r="C226" s="12" t="s">
        <v>301</v>
      </c>
      <c r="D226" s="14">
        <v>3689</v>
      </c>
      <c r="E226" s="14">
        <v>767</v>
      </c>
      <c r="F226" s="37">
        <v>4</v>
      </c>
      <c r="G226" s="13">
        <f t="shared" si="6"/>
        <v>4460</v>
      </c>
      <c r="H226" s="15">
        <v>523.7815619495009</v>
      </c>
      <c r="I226" s="16">
        <f t="shared" si="7"/>
        <v>17.19730941704036</v>
      </c>
    </row>
    <row r="227" spans="1:9" s="9" customFormat="1" ht="9">
      <c r="A227" s="12" t="s">
        <v>30</v>
      </c>
      <c r="B227" s="12" t="s">
        <v>50</v>
      </c>
      <c r="C227" s="12" t="s">
        <v>302</v>
      </c>
      <c r="D227" s="14">
        <v>254</v>
      </c>
      <c r="E227" s="14">
        <v>33</v>
      </c>
      <c r="F227" s="37" t="s">
        <v>319</v>
      </c>
      <c r="G227" s="13">
        <f t="shared" si="6"/>
        <v>287</v>
      </c>
      <c r="H227" s="15">
        <v>453.3965244865719</v>
      </c>
      <c r="I227" s="16">
        <f t="shared" si="7"/>
        <v>11.498257839721255</v>
      </c>
    </row>
    <row r="228" spans="1:9" s="9" customFormat="1" ht="9">
      <c r="A228" s="12" t="s">
        <v>30</v>
      </c>
      <c r="B228" s="12" t="s">
        <v>52</v>
      </c>
      <c r="C228" s="12" t="s">
        <v>303</v>
      </c>
      <c r="D228" s="14">
        <v>2588</v>
      </c>
      <c r="E228" s="14">
        <v>357</v>
      </c>
      <c r="F228" s="37" t="s">
        <v>319</v>
      </c>
      <c r="G228" s="13">
        <f t="shared" si="6"/>
        <v>2945</v>
      </c>
      <c r="H228" s="15">
        <v>745.1923076923077</v>
      </c>
      <c r="I228" s="16">
        <f t="shared" si="7"/>
        <v>12.122241086587437</v>
      </c>
    </row>
    <row r="229" spans="1:9" s="9" customFormat="1" ht="9">
      <c r="A229" s="12" t="s">
        <v>30</v>
      </c>
      <c r="B229" s="12" t="s">
        <v>54</v>
      </c>
      <c r="C229" s="12" t="s">
        <v>304</v>
      </c>
      <c r="D229" s="14">
        <v>1447</v>
      </c>
      <c r="E229" s="14">
        <v>189</v>
      </c>
      <c r="F229" s="37" t="s">
        <v>319</v>
      </c>
      <c r="G229" s="13">
        <f t="shared" si="6"/>
        <v>1636</v>
      </c>
      <c r="H229" s="15">
        <v>467.0282614901513</v>
      </c>
      <c r="I229" s="16">
        <f t="shared" si="7"/>
        <v>11.552567237163816</v>
      </c>
    </row>
    <row r="230" spans="1:9" s="9" customFormat="1" ht="9">
      <c r="A230" s="12" t="s">
        <v>30</v>
      </c>
      <c r="B230" s="12" t="s">
        <v>56</v>
      </c>
      <c r="C230" s="12" t="s">
        <v>305</v>
      </c>
      <c r="D230" s="14">
        <v>1091</v>
      </c>
      <c r="E230" s="14">
        <v>231</v>
      </c>
      <c r="F230" s="37">
        <v>1</v>
      </c>
      <c r="G230" s="13">
        <f t="shared" si="6"/>
        <v>1323</v>
      </c>
      <c r="H230" s="15">
        <v>780.99173553719</v>
      </c>
      <c r="I230" s="16">
        <f t="shared" si="7"/>
        <v>17.46031746031746</v>
      </c>
    </row>
    <row r="231" spans="1:9" s="9" customFormat="1" ht="9">
      <c r="A231" s="12" t="s">
        <v>30</v>
      </c>
      <c r="B231" s="12" t="s">
        <v>58</v>
      </c>
      <c r="C231" s="12" t="s">
        <v>306</v>
      </c>
      <c r="D231" s="14">
        <v>328</v>
      </c>
      <c r="E231" s="14">
        <v>31</v>
      </c>
      <c r="F231" s="37" t="s">
        <v>319</v>
      </c>
      <c r="G231" s="13">
        <f t="shared" si="6"/>
        <v>359</v>
      </c>
      <c r="H231" s="15">
        <v>426.36579572446556</v>
      </c>
      <c r="I231" s="16">
        <f t="shared" si="7"/>
        <v>8.635097493036211</v>
      </c>
    </row>
    <row r="232" spans="1:9" s="9" customFormat="1" ht="9">
      <c r="A232" s="12" t="s">
        <v>30</v>
      </c>
      <c r="B232" s="12" t="s">
        <v>60</v>
      </c>
      <c r="C232" s="12" t="s">
        <v>307</v>
      </c>
      <c r="D232" s="14">
        <v>3691</v>
      </c>
      <c r="E232" s="14">
        <v>1002</v>
      </c>
      <c r="F232" s="37">
        <v>1</v>
      </c>
      <c r="G232" s="13">
        <f t="shared" si="6"/>
        <v>4694</v>
      </c>
      <c r="H232" s="15">
        <v>548.6208508648901</v>
      </c>
      <c r="I232" s="16">
        <f t="shared" si="7"/>
        <v>21.346399659139326</v>
      </c>
    </row>
    <row r="233" spans="1:9" s="9" customFormat="1" ht="9">
      <c r="A233" s="12" t="s">
        <v>30</v>
      </c>
      <c r="B233" s="12" t="s">
        <v>62</v>
      </c>
      <c r="C233" s="12" t="s">
        <v>308</v>
      </c>
      <c r="D233" s="14">
        <v>13060</v>
      </c>
      <c r="E233" s="14">
        <v>3691</v>
      </c>
      <c r="F233" s="37">
        <v>18</v>
      </c>
      <c r="G233" s="13">
        <f t="shared" si="6"/>
        <v>16769</v>
      </c>
      <c r="H233" s="15">
        <v>776.2707156744746</v>
      </c>
      <c r="I233" s="16">
        <f t="shared" si="7"/>
        <v>22.010853360367342</v>
      </c>
    </row>
    <row r="234" spans="1:9" s="9" customFormat="1" ht="9">
      <c r="A234" s="12" t="s">
        <v>30</v>
      </c>
      <c r="B234" s="12" t="s">
        <v>64</v>
      </c>
      <c r="C234" s="12" t="s">
        <v>309</v>
      </c>
      <c r="D234" s="14">
        <v>664</v>
      </c>
      <c r="E234" s="14">
        <v>88</v>
      </c>
      <c r="F234" s="37" t="s">
        <v>319</v>
      </c>
      <c r="G234" s="13">
        <f t="shared" si="6"/>
        <v>752</v>
      </c>
      <c r="H234" s="15">
        <v>499.66777408637876</v>
      </c>
      <c r="I234" s="16">
        <f t="shared" si="7"/>
        <v>11.702127659574469</v>
      </c>
    </row>
    <row r="235" spans="1:9" s="9" customFormat="1" ht="9">
      <c r="A235" s="12" t="s">
        <v>30</v>
      </c>
      <c r="B235" s="12" t="s">
        <v>66</v>
      </c>
      <c r="C235" s="12" t="s">
        <v>310</v>
      </c>
      <c r="D235" s="14">
        <v>706</v>
      </c>
      <c r="E235" s="14">
        <v>178</v>
      </c>
      <c r="F235" s="37" t="s">
        <v>319</v>
      </c>
      <c r="G235" s="13">
        <f t="shared" si="6"/>
        <v>884</v>
      </c>
      <c r="H235" s="15">
        <v>406.25</v>
      </c>
      <c r="I235" s="16">
        <f t="shared" si="7"/>
        <v>20.13574660633484</v>
      </c>
    </row>
    <row r="236" spans="1:9" s="9" customFormat="1" ht="9">
      <c r="A236" s="12" t="s">
        <v>30</v>
      </c>
      <c r="B236" s="12" t="s">
        <v>68</v>
      </c>
      <c r="C236" s="12" t="s">
        <v>311</v>
      </c>
      <c r="D236" s="14">
        <v>742</v>
      </c>
      <c r="E236" s="14">
        <v>122</v>
      </c>
      <c r="F236" s="37" t="s">
        <v>319</v>
      </c>
      <c r="G236" s="13">
        <f t="shared" si="6"/>
        <v>864</v>
      </c>
      <c r="H236" s="15">
        <v>856.2933597621408</v>
      </c>
      <c r="I236" s="16">
        <f t="shared" si="7"/>
        <v>14.120370370370368</v>
      </c>
    </row>
    <row r="237" spans="1:9" s="9" customFormat="1" ht="9">
      <c r="A237" s="12" t="s">
        <v>30</v>
      </c>
      <c r="B237" s="12" t="s">
        <v>70</v>
      </c>
      <c r="C237" s="12" t="s">
        <v>312</v>
      </c>
      <c r="D237" s="14">
        <v>3344</v>
      </c>
      <c r="E237" s="14">
        <v>794</v>
      </c>
      <c r="F237" s="37" t="s">
        <v>319</v>
      </c>
      <c r="G237" s="13">
        <f t="shared" si="6"/>
        <v>4138</v>
      </c>
      <c r="H237" s="15">
        <v>559.4159794511289</v>
      </c>
      <c r="I237" s="16">
        <f t="shared" si="7"/>
        <v>19.18801353310778</v>
      </c>
    </row>
    <row r="238" spans="1:9" s="9" customFormat="1" ht="9">
      <c r="A238" s="12" t="s">
        <v>30</v>
      </c>
      <c r="B238" s="12" t="s">
        <v>72</v>
      </c>
      <c r="C238" s="12" t="s">
        <v>313</v>
      </c>
      <c r="D238" s="14">
        <v>181</v>
      </c>
      <c r="E238" s="14">
        <v>31</v>
      </c>
      <c r="F238" s="37" t="s">
        <v>319</v>
      </c>
      <c r="G238" s="13">
        <f t="shared" si="6"/>
        <v>212</v>
      </c>
      <c r="H238" s="15">
        <v>384.7549909255898</v>
      </c>
      <c r="I238" s="16">
        <f t="shared" si="7"/>
        <v>14.622641509433961</v>
      </c>
    </row>
    <row r="239" spans="4:9" s="9" customFormat="1" ht="18" customHeight="1">
      <c r="D239" s="14"/>
      <c r="E239" s="15"/>
      <c r="F239" s="15"/>
      <c r="G239" s="15"/>
      <c r="H239" s="15"/>
      <c r="I239" s="16"/>
    </row>
    <row r="240" spans="1:9" s="9" customFormat="1" ht="9">
      <c r="A240" s="12" t="s">
        <v>10</v>
      </c>
      <c r="C240" s="18" t="s">
        <v>314</v>
      </c>
      <c r="D240" s="13">
        <f>SUM(D4:D70)</f>
        <v>120419</v>
      </c>
      <c r="E240" s="13">
        <f>SUM(E4:E70)</f>
        <v>31120</v>
      </c>
      <c r="F240" s="13">
        <f>SUM(F4:F70)</f>
        <v>35</v>
      </c>
      <c r="G240" s="13">
        <f>SUM(D240:F240)</f>
        <v>151574</v>
      </c>
      <c r="H240" s="15">
        <v>686.7</v>
      </c>
      <c r="I240" s="16">
        <f t="shared" si="7"/>
        <v>20.531225671949016</v>
      </c>
    </row>
    <row r="241" spans="1:9" s="9" customFormat="1" ht="9">
      <c r="A241" s="12" t="s">
        <v>26</v>
      </c>
      <c r="C241" s="19" t="s">
        <v>199</v>
      </c>
      <c r="D241" s="13">
        <f>SUM(D71:D139)</f>
        <v>151479</v>
      </c>
      <c r="E241" s="13">
        <f>SUM(E71:E139)</f>
        <v>49614</v>
      </c>
      <c r="F241" s="13">
        <f>SUM(F71:F139)</f>
        <v>57</v>
      </c>
      <c r="G241" s="13">
        <f>SUM(D241:F241)</f>
        <v>201150</v>
      </c>
      <c r="H241" s="15">
        <v>701.7366368273061</v>
      </c>
      <c r="I241" s="16">
        <f t="shared" si="7"/>
        <v>24.665175242356447</v>
      </c>
    </row>
    <row r="242" spans="1:9" s="9" customFormat="1" ht="9">
      <c r="A242" s="12" t="s">
        <v>28</v>
      </c>
      <c r="C242" s="18" t="s">
        <v>239</v>
      </c>
      <c r="D242" s="13">
        <f>SUM(D140:D206)</f>
        <v>400704</v>
      </c>
      <c r="E242" s="13">
        <f>SUM(E140:E206)</f>
        <v>103577</v>
      </c>
      <c r="F242" s="13">
        <f>SUM(F140:F206)</f>
        <v>120</v>
      </c>
      <c r="G242" s="13">
        <f>SUM(D242:F242)</f>
        <v>504401</v>
      </c>
      <c r="H242" s="15">
        <v>570.1797916654891</v>
      </c>
      <c r="I242" s="16">
        <f t="shared" si="7"/>
        <v>20.534653975705837</v>
      </c>
    </row>
    <row r="243" spans="1:9" s="9" customFormat="1" ht="9">
      <c r="A243" s="12" t="s">
        <v>30</v>
      </c>
      <c r="C243" s="19" t="s">
        <v>296</v>
      </c>
      <c r="D243" s="13">
        <f>SUM(D207:D238)</f>
        <v>106903</v>
      </c>
      <c r="E243" s="13">
        <f>SUM(E207:E238)</f>
        <v>26323</v>
      </c>
      <c r="F243" s="13">
        <f>SUM(F207:F238)</f>
        <v>58</v>
      </c>
      <c r="G243" s="13">
        <f>SUM(D243:F243)</f>
        <v>133284</v>
      </c>
      <c r="H243" s="15">
        <v>597.4</v>
      </c>
      <c r="I243" s="16">
        <f t="shared" si="7"/>
        <v>19.749557336214398</v>
      </c>
    </row>
    <row r="244" spans="1:9" s="9" customFormat="1" ht="9">
      <c r="A244" s="20"/>
      <c r="B244" s="21"/>
      <c r="C244" s="22" t="s">
        <v>315</v>
      </c>
      <c r="D244" s="23">
        <f>SUM(D240:D243)</f>
        <v>779505</v>
      </c>
      <c r="E244" s="23">
        <f>SUM(E240:E243)</f>
        <v>210634</v>
      </c>
      <c r="F244" s="23">
        <f>SUM(F240:F243)</f>
        <v>270</v>
      </c>
      <c r="G244" s="23">
        <f>SUM(D244:F244)</f>
        <v>990409</v>
      </c>
      <c r="H244" s="24">
        <v>613.2320452935611</v>
      </c>
      <c r="I244" s="25">
        <f t="shared" si="7"/>
        <v>21.267375397436815</v>
      </c>
    </row>
    <row r="245" spans="4:9" s="26" customFormat="1" ht="11.25">
      <c r="D245" s="27"/>
      <c r="E245" s="28"/>
      <c r="F245" s="28"/>
      <c r="G245" s="29"/>
      <c r="H245" s="30"/>
      <c r="I245" s="30"/>
    </row>
    <row r="246" spans="1:9" ht="12.75">
      <c r="A246" s="31" t="s">
        <v>316</v>
      </c>
      <c r="B246" s="26"/>
      <c r="C246" s="26"/>
      <c r="D246" s="27"/>
      <c r="E246" s="28"/>
      <c r="F246" s="28"/>
      <c r="G246" s="29"/>
      <c r="H246" s="26"/>
      <c r="I246" s="30"/>
    </row>
    <row r="247" spans="1:9" ht="12.75">
      <c r="A247" s="38" t="s">
        <v>317</v>
      </c>
      <c r="B247" s="39"/>
      <c r="C247" s="39"/>
      <c r="D247" s="39"/>
      <c r="E247" s="39"/>
      <c r="F247" s="39"/>
      <c r="G247" s="39"/>
      <c r="H247" s="39"/>
      <c r="I247" s="39"/>
    </row>
    <row r="248" spans="1:9" ht="12.75">
      <c r="A248" s="39"/>
      <c r="B248" s="39"/>
      <c r="C248" s="39"/>
      <c r="D248" s="39"/>
      <c r="E248" s="39"/>
      <c r="F248" s="39"/>
      <c r="G248" s="39"/>
      <c r="H248" s="39"/>
      <c r="I248" s="39"/>
    </row>
  </sheetData>
  <sheetProtection/>
  <mergeCells count="9">
    <mergeCell ref="A247:I248"/>
    <mergeCell ref="G2:H2"/>
    <mergeCell ref="I2:I3"/>
    <mergeCell ref="A2:A3"/>
    <mergeCell ref="B2:B3"/>
    <mergeCell ref="C2:C3"/>
    <mergeCell ref="D2:D3"/>
    <mergeCell ref="E2:E3"/>
    <mergeCell ref="F2:F3"/>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Gianni</cp:lastModifiedBy>
  <cp:lastPrinted>2012-02-27T17:32:48Z</cp:lastPrinted>
  <dcterms:created xsi:type="dcterms:W3CDTF">2010-12-16T08:04:08Z</dcterms:created>
  <dcterms:modified xsi:type="dcterms:W3CDTF">2012-02-29T10:20:19Z</dcterms:modified>
  <cp:category/>
  <cp:version/>
  <cp:contentType/>
  <cp:contentStatus/>
</cp:coreProperties>
</file>