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25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<sst xmlns="http://schemas.openxmlformats.org/spreadsheetml/2006/main" count="31" uniqueCount="22">
  <si>
    <t>ANNI
PROVINCE</t>
  </si>
  <si>
    <t>Autoveicoli</t>
  </si>
  <si>
    <t>Motoveicoli</t>
  </si>
  <si>
    <t>Altri veicoli</t>
  </si>
  <si>
    <t>Totale</t>
  </si>
  <si>
    <t>Autovetture</t>
  </si>
  <si>
    <t>Autobus</t>
  </si>
  <si>
    <t>Autocarri</t>
  </si>
  <si>
    <t>Motrici</t>
  </si>
  <si>
    <t>Motocicli</t>
  </si>
  <si>
    <t>Motocarri</t>
  </si>
  <si>
    <t>DATI ASSOLUTI</t>
  </si>
  <si>
    <t>Imperia</t>
  </si>
  <si>
    <t>Savona</t>
  </si>
  <si>
    <t>Genova</t>
  </si>
  <si>
    <t>La Spezia</t>
  </si>
  <si>
    <t>LIGURIA</t>
  </si>
  <si>
    <t>ITALIA</t>
  </si>
  <si>
    <t>COMPOSIZIONI PERCENTUALI</t>
  </si>
  <si>
    <r>
      <t>Fonte</t>
    </r>
    <r>
      <rPr>
        <sz val="7"/>
        <rFont val="Arial"/>
        <family val="2"/>
      </rPr>
      <t>: ACI - Parco Veicolare</t>
    </r>
  </si>
  <si>
    <t>Tavola 1.25 Veicoli circolanti iscritti al Pubblico Registro Automobilistico per categoria e provincia - Anno 2010</t>
  </si>
  <si>
    <t>2010 - DATI PROVINCIALI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</si>
</sst>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178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 horizontal="right"/>
    </xf>
    <xf numFmtId="178" fontId="19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178" fontId="20" fillId="0" borderId="1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/>
    </xf>
    <xf numFmtId="179" fontId="19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179" fontId="20" fillId="0" borderId="11" xfId="0" applyNumberFormat="1" applyFont="1" applyFill="1" applyBorder="1" applyAlignment="1">
      <alignment/>
    </xf>
    <xf numFmtId="179" fontId="1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24"/>
      <sheetName val="1_25"/>
      <sheetName val="1_2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R28"/>
  <sheetViews>
    <sheetView tabSelected="1" zoomScalePageLayoutView="0" workbookViewId="0" topLeftCell="A1">
      <selection activeCell="A15" sqref="A15:L15"/>
    </sheetView>
  </sheetViews>
  <sheetFormatPr defaultColWidth="9.140625" defaultRowHeight="12.75"/>
  <cols>
    <col min="1" max="1" width="8.28125" style="5" customWidth="1"/>
    <col min="2" max="2" width="8.57421875" style="5" customWidth="1"/>
    <col min="3" max="3" width="6.7109375" style="5" customWidth="1"/>
    <col min="4" max="4" width="8.28125" style="5" customWidth="1"/>
    <col min="5" max="5" width="6.57421875" style="5" customWidth="1"/>
    <col min="6" max="6" width="9.00390625" style="5" customWidth="1"/>
    <col min="7" max="7" width="1.28515625" style="5" customWidth="1"/>
    <col min="8" max="8" width="7.7109375" style="5" customWidth="1"/>
    <col min="9" max="9" width="7.00390625" style="5" customWidth="1"/>
    <col min="10" max="10" width="7.8515625" style="5" customWidth="1"/>
    <col min="11" max="11" width="6.7109375" style="5" customWidth="1"/>
    <col min="12" max="12" width="8.7109375" style="5" customWidth="1"/>
    <col min="13" max="13" width="9.140625" style="5" customWidth="1"/>
    <col min="14" max="18" width="9.140625" style="23" customWidth="1"/>
    <col min="19" max="16384" width="9.140625" style="5" customWidth="1"/>
  </cols>
  <sheetData>
    <row r="1" spans="1:12" ht="12">
      <c r="A1" s="1" t="s">
        <v>20</v>
      </c>
      <c r="B1" s="2"/>
      <c r="C1" s="2"/>
      <c r="D1" s="2"/>
      <c r="E1" s="2"/>
      <c r="F1" s="3"/>
      <c r="G1" s="3"/>
      <c r="H1" s="2"/>
      <c r="I1" s="3"/>
      <c r="J1" s="2"/>
      <c r="K1" s="2"/>
      <c r="L1" s="4"/>
    </row>
    <row r="2" spans="1:12" ht="12.75" customHeight="1">
      <c r="A2" s="36" t="s">
        <v>0</v>
      </c>
      <c r="B2" s="38" t="s">
        <v>1</v>
      </c>
      <c r="C2" s="38"/>
      <c r="D2" s="38"/>
      <c r="E2" s="38"/>
      <c r="F2" s="38"/>
      <c r="G2" s="6"/>
      <c r="H2" s="38" t="s">
        <v>2</v>
      </c>
      <c r="I2" s="38"/>
      <c r="J2" s="38"/>
      <c r="K2" s="39" t="s">
        <v>3</v>
      </c>
      <c r="L2" s="39" t="s">
        <v>4</v>
      </c>
    </row>
    <row r="3" spans="1:12" ht="12.75" customHeight="1">
      <c r="A3" s="37"/>
      <c r="B3" s="7" t="s">
        <v>5</v>
      </c>
      <c r="C3" s="7" t="s">
        <v>6</v>
      </c>
      <c r="D3" s="7" t="s">
        <v>7</v>
      </c>
      <c r="E3" s="7" t="s">
        <v>8</v>
      </c>
      <c r="F3" s="8" t="s">
        <v>4</v>
      </c>
      <c r="G3" s="8"/>
      <c r="H3" s="7" t="s">
        <v>9</v>
      </c>
      <c r="I3" s="8" t="s">
        <v>10</v>
      </c>
      <c r="J3" s="7" t="s">
        <v>4</v>
      </c>
      <c r="K3" s="40"/>
      <c r="L3" s="40"/>
    </row>
    <row r="4" spans="1:18" ht="18.7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41"/>
      <c r="O4" s="26"/>
      <c r="P4" s="26"/>
      <c r="Q4" s="26"/>
      <c r="R4" s="26"/>
    </row>
    <row r="5" spans="1:18" ht="11.25">
      <c r="A5" s="9">
        <v>2007</v>
      </c>
      <c r="B5" s="11">
        <v>832286</v>
      </c>
      <c r="C5" s="11">
        <v>2538</v>
      </c>
      <c r="D5" s="11">
        <v>100467</v>
      </c>
      <c r="E5" s="11">
        <v>2948</v>
      </c>
      <c r="F5" s="11">
        <v>938239</v>
      </c>
      <c r="G5" s="11"/>
      <c r="H5" s="11">
        <v>332414</v>
      </c>
      <c r="I5" s="11">
        <v>17447</v>
      </c>
      <c r="J5" s="11">
        <v>349861</v>
      </c>
      <c r="K5" s="11">
        <v>18242</v>
      </c>
      <c r="L5" s="11">
        <v>1306342</v>
      </c>
      <c r="M5" s="11"/>
      <c r="N5" s="24"/>
      <c r="O5" s="27"/>
      <c r="P5" s="27"/>
      <c r="Q5" s="27"/>
      <c r="R5" s="27"/>
    </row>
    <row r="6" spans="1:14" ht="9">
      <c r="A6" s="9">
        <v>2008</v>
      </c>
      <c r="B6" s="11">
        <v>835059</v>
      </c>
      <c r="C6" s="11">
        <v>2544</v>
      </c>
      <c r="D6" s="11">
        <v>101326</v>
      </c>
      <c r="E6" s="11">
        <v>2930</v>
      </c>
      <c r="F6" s="11">
        <v>941859</v>
      </c>
      <c r="G6" s="11"/>
      <c r="H6" s="11">
        <v>343637</v>
      </c>
      <c r="I6" s="11">
        <v>17365</v>
      </c>
      <c r="J6" s="11">
        <v>361002</v>
      </c>
      <c r="K6" s="11">
        <v>18114</v>
      </c>
      <c r="L6" s="11">
        <v>1320975</v>
      </c>
      <c r="M6" s="11"/>
      <c r="N6" s="24"/>
    </row>
    <row r="7" spans="1:14" ht="11.25">
      <c r="A7" s="9">
        <v>2009</v>
      </c>
      <c r="B7" s="11">
        <v>837669</v>
      </c>
      <c r="C7" s="11">
        <v>2514</v>
      </c>
      <c r="D7" s="11">
        <v>102194</v>
      </c>
      <c r="E7" s="11">
        <v>2964</v>
      </c>
      <c r="F7" s="11">
        <v>945341</v>
      </c>
      <c r="G7" s="11"/>
      <c r="H7" s="11">
        <v>354666</v>
      </c>
      <c r="I7" s="11">
        <v>17218</v>
      </c>
      <c r="J7" s="11">
        <v>371884</v>
      </c>
      <c r="K7" s="11">
        <v>6390</v>
      </c>
      <c r="L7" s="11">
        <v>1323615</v>
      </c>
      <c r="M7" s="11"/>
      <c r="N7" s="25"/>
    </row>
    <row r="8" spans="1:14" ht="18" customHeight="1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N8" s="25"/>
    </row>
    <row r="9" spans="1:14" ht="11.25">
      <c r="A9" s="13" t="s">
        <v>12</v>
      </c>
      <c r="B9" s="3">
        <v>123862</v>
      </c>
      <c r="C9" s="3">
        <v>296</v>
      </c>
      <c r="D9" s="3">
        <v>14371</v>
      </c>
      <c r="E9" s="3">
        <v>166</v>
      </c>
      <c r="F9" s="15">
        <f>SUM(B9:E9)</f>
        <v>138695</v>
      </c>
      <c r="G9" s="3"/>
      <c r="H9" s="3">
        <v>56148</v>
      </c>
      <c r="I9" s="3">
        <v>3972</v>
      </c>
      <c r="J9" s="15">
        <f>SUM(H9:I9)</f>
        <v>60120</v>
      </c>
      <c r="K9" s="3">
        <v>356</v>
      </c>
      <c r="L9" s="10">
        <f>SUM(F9+J9)</f>
        <v>198815</v>
      </c>
      <c r="M9" s="11"/>
      <c r="N9" s="25"/>
    </row>
    <row r="10" spans="1:14" ht="11.25">
      <c r="A10" s="13" t="s">
        <v>13</v>
      </c>
      <c r="B10" s="3">
        <v>165623</v>
      </c>
      <c r="C10" s="3">
        <v>404</v>
      </c>
      <c r="D10" s="3">
        <v>21106</v>
      </c>
      <c r="E10" s="3">
        <v>563</v>
      </c>
      <c r="F10" s="15">
        <f>SUM(B10:E10)</f>
        <v>187696</v>
      </c>
      <c r="G10" s="3"/>
      <c r="H10" s="3">
        <v>66288</v>
      </c>
      <c r="I10" s="3">
        <v>4017</v>
      </c>
      <c r="J10" s="15">
        <f>SUM(H10:I10)</f>
        <v>70305</v>
      </c>
      <c r="K10" s="3">
        <v>1185</v>
      </c>
      <c r="L10" s="10">
        <f>SUM(F10+J10)</f>
        <v>258001</v>
      </c>
      <c r="M10" s="11"/>
      <c r="N10" s="25"/>
    </row>
    <row r="11" spans="1:14" ht="11.25">
      <c r="A11" s="13" t="s">
        <v>14</v>
      </c>
      <c r="B11" s="3">
        <v>430817</v>
      </c>
      <c r="C11" s="3">
        <v>1361</v>
      </c>
      <c r="D11" s="3">
        <v>40338</v>
      </c>
      <c r="E11" s="3">
        <v>1723</v>
      </c>
      <c r="F11" s="15">
        <f>SUM(B11:E11)</f>
        <v>474239</v>
      </c>
      <c r="G11" s="3"/>
      <c r="H11" s="3">
        <v>202468</v>
      </c>
      <c r="I11" s="3">
        <v>5482</v>
      </c>
      <c r="J11" s="15">
        <f>SUM(H11:I11)</f>
        <v>207950</v>
      </c>
      <c r="K11" s="3">
        <v>3847</v>
      </c>
      <c r="L11" s="10">
        <f>SUM(F11+J11)</f>
        <v>682189</v>
      </c>
      <c r="M11" s="11"/>
      <c r="N11" s="25"/>
    </row>
    <row r="12" spans="1:14" ht="11.25">
      <c r="A12" s="13" t="s">
        <v>15</v>
      </c>
      <c r="B12" s="3">
        <v>121493</v>
      </c>
      <c r="C12" s="3">
        <v>455</v>
      </c>
      <c r="D12" s="3">
        <v>11421</v>
      </c>
      <c r="E12" s="3">
        <v>517</v>
      </c>
      <c r="F12" s="15">
        <f>SUM(B12:E12)</f>
        <v>133886</v>
      </c>
      <c r="G12" s="3"/>
      <c r="H12" s="3">
        <v>38349</v>
      </c>
      <c r="I12" s="3">
        <v>1980</v>
      </c>
      <c r="J12" s="15">
        <f>SUM(H12:I12)</f>
        <v>40329</v>
      </c>
      <c r="K12" s="3">
        <v>967</v>
      </c>
      <c r="L12" s="10">
        <f>SUM(F12+J12)+K12</f>
        <v>175182</v>
      </c>
      <c r="M12" s="11"/>
      <c r="N12" s="25"/>
    </row>
    <row r="13" spans="1:12" ht="9">
      <c r="A13" s="14" t="s">
        <v>16</v>
      </c>
      <c r="B13" s="12">
        <f>SUM(B9:B12)</f>
        <v>841795</v>
      </c>
      <c r="C13" s="12">
        <f>SUM(C9:C12)</f>
        <v>2516</v>
      </c>
      <c r="D13" s="12">
        <f>SUM(D9:D12)</f>
        <v>87236</v>
      </c>
      <c r="E13" s="12">
        <f>SUM(E9:E12)</f>
        <v>2969</v>
      </c>
      <c r="F13" s="12">
        <f>SUM(F9:F12)</f>
        <v>934516</v>
      </c>
      <c r="G13" s="12"/>
      <c r="H13" s="12">
        <f>SUM(H9:H12)</f>
        <v>363253</v>
      </c>
      <c r="I13" s="12">
        <f>SUM(I9:I12)</f>
        <v>15451</v>
      </c>
      <c r="J13" s="12">
        <f>SUM(J9:J12)</f>
        <v>378704</v>
      </c>
      <c r="K13" s="12">
        <f>SUM(K9:K12)</f>
        <v>6355</v>
      </c>
      <c r="L13" s="12">
        <f>SUM(L9:L12)</f>
        <v>1314187</v>
      </c>
    </row>
    <row r="14" spans="1:14" ht="9">
      <c r="A14" s="14" t="s">
        <v>17</v>
      </c>
      <c r="B14" s="15">
        <v>36751311</v>
      </c>
      <c r="C14" s="15">
        <v>99895</v>
      </c>
      <c r="D14" s="15">
        <v>3983502</v>
      </c>
      <c r="E14" s="15">
        <v>158289</v>
      </c>
      <c r="F14" s="15">
        <f>SUM(B14:E14)</f>
        <v>40992997</v>
      </c>
      <c r="G14" s="15"/>
      <c r="H14" s="15">
        <v>6305032</v>
      </c>
      <c r="I14" s="15">
        <v>291757</v>
      </c>
      <c r="J14" s="15">
        <f>SUM(H14:I14)</f>
        <v>6596789</v>
      </c>
      <c r="K14" s="15">
        <v>343496</v>
      </c>
      <c r="L14" s="12">
        <f>F14+J14+K14</f>
        <v>47933282</v>
      </c>
      <c r="M14" s="11"/>
      <c r="N14" s="24"/>
    </row>
    <row r="15" spans="1:12" ht="18" customHeight="1">
      <c r="A15" s="34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</row>
    <row r="16" spans="1:12" ht="9">
      <c r="A16" s="9">
        <v>2007</v>
      </c>
      <c r="B16" s="17">
        <v>63.71118742258919</v>
      </c>
      <c r="C16" s="17">
        <v>0.19428296724747424</v>
      </c>
      <c r="D16" s="17">
        <v>7.69071192689204</v>
      </c>
      <c r="E16" s="17">
        <v>0.22566831656641215</v>
      </c>
      <c r="F16" s="17">
        <v>71.82185063329511</v>
      </c>
      <c r="G16" s="17"/>
      <c r="H16" s="17">
        <v>25.446169532940072</v>
      </c>
      <c r="I16" s="17">
        <v>1.3355614379695364</v>
      </c>
      <c r="J16" s="17">
        <v>26.781730970909607</v>
      </c>
      <c r="K16" s="17">
        <v>1.3964183957952818</v>
      </c>
      <c r="L16" s="18">
        <v>100</v>
      </c>
    </row>
    <row r="17" spans="1:12" ht="9">
      <c r="A17" s="9">
        <v>2008</v>
      </c>
      <c r="B17" s="17">
        <v>63.2153522965991</v>
      </c>
      <c r="C17" s="17">
        <v>0.1925850224266167</v>
      </c>
      <c r="D17" s="17">
        <v>7.670546376729309</v>
      </c>
      <c r="E17" s="17">
        <v>0.22180586309354833</v>
      </c>
      <c r="F17" s="17">
        <v>71.30028955884858</v>
      </c>
      <c r="G17" s="17"/>
      <c r="H17" s="17">
        <v>26.013891254565756</v>
      </c>
      <c r="I17" s="17">
        <v>1.3145593217131286</v>
      </c>
      <c r="J17" s="17">
        <v>27.328450576278883</v>
      </c>
      <c r="K17" s="17">
        <v>1.3712598648725374</v>
      </c>
      <c r="L17" s="18">
        <v>100</v>
      </c>
    </row>
    <row r="18" spans="1:12" ht="9">
      <c r="A18" s="9">
        <v>2009</v>
      </c>
      <c r="B18" s="17">
        <v>63.28645414263211</v>
      </c>
      <c r="C18" s="17">
        <v>0.18993438424315226</v>
      </c>
      <c r="D18" s="17">
        <v>7.720825164417146</v>
      </c>
      <c r="E18" s="17">
        <v>0.22393218571865686</v>
      </c>
      <c r="F18" s="17">
        <v>71.42114587701106</v>
      </c>
      <c r="G18" s="17"/>
      <c r="H18" s="17">
        <v>26.79525390691402</v>
      </c>
      <c r="I18" s="17">
        <v>1.3008314351227508</v>
      </c>
      <c r="J18" s="17">
        <v>28.09608534203677</v>
      </c>
      <c r="K18" s="17">
        <v>0.4827687809521651</v>
      </c>
      <c r="L18" s="18">
        <v>100</v>
      </c>
    </row>
    <row r="19" spans="1:12" ht="17.25" customHeight="1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5"/>
    </row>
    <row r="20" spans="1:13" ht="9">
      <c r="A20" s="13" t="s">
        <v>12</v>
      </c>
      <c r="B20" s="28">
        <f aca="true" t="shared" si="0" ref="B20:B25">B9/$L9</f>
        <v>0.6230012825994015</v>
      </c>
      <c r="C20" s="28">
        <f aca="true" t="shared" si="1" ref="C20:K20">C9/$L9</f>
        <v>0.0014888212660010562</v>
      </c>
      <c r="D20" s="28">
        <f t="shared" si="1"/>
        <v>0.07228327842466614</v>
      </c>
      <c r="E20" s="28">
        <f t="shared" si="1"/>
        <v>0.0008349470613384302</v>
      </c>
      <c r="F20" s="29">
        <f t="shared" si="1"/>
        <v>0.697608329351407</v>
      </c>
      <c r="G20" s="28"/>
      <c r="H20" s="28">
        <f t="shared" si="1"/>
        <v>0.28241329879536253</v>
      </c>
      <c r="I20" s="28">
        <f t="shared" si="1"/>
        <v>0.01997837185323039</v>
      </c>
      <c r="J20" s="29">
        <f t="shared" si="1"/>
        <v>0.3023916706485929</v>
      </c>
      <c r="K20" s="28">
        <f t="shared" si="1"/>
        <v>0.00179060936046073</v>
      </c>
      <c r="L20" s="19">
        <v>100</v>
      </c>
      <c r="M20" s="31"/>
    </row>
    <row r="21" spans="1:12" ht="9">
      <c r="A21" s="13" t="s">
        <v>13</v>
      </c>
      <c r="B21" s="28">
        <f t="shared" si="0"/>
        <v>0.6419471242359526</v>
      </c>
      <c r="C21" s="28">
        <f aca="true" t="shared" si="2" ref="C21:K21">C10/$L10</f>
        <v>0.0015658854035449476</v>
      </c>
      <c r="D21" s="28">
        <f t="shared" si="2"/>
        <v>0.08180588447331599</v>
      </c>
      <c r="E21" s="28">
        <f t="shared" si="2"/>
        <v>0.002182162084643083</v>
      </c>
      <c r="F21" s="29">
        <f t="shared" si="2"/>
        <v>0.7275010561974566</v>
      </c>
      <c r="G21" s="28"/>
      <c r="H21" s="28">
        <f t="shared" si="2"/>
        <v>0.25692923670838486</v>
      </c>
      <c r="I21" s="28">
        <f t="shared" si="2"/>
        <v>0.01556970709415855</v>
      </c>
      <c r="J21" s="29">
        <f t="shared" si="2"/>
        <v>0.2724989438025434</v>
      </c>
      <c r="K21" s="28">
        <f t="shared" si="2"/>
        <v>0.004593005453467235</v>
      </c>
      <c r="L21" s="19">
        <v>100</v>
      </c>
    </row>
    <row r="22" spans="1:12" ht="9">
      <c r="A22" s="13" t="s">
        <v>14</v>
      </c>
      <c r="B22" s="28">
        <f t="shared" si="0"/>
        <v>0.631521469856594</v>
      </c>
      <c r="C22" s="28">
        <f aca="true" t="shared" si="3" ref="C22:K22">C11/$L11</f>
        <v>0.001995048293068343</v>
      </c>
      <c r="D22" s="28">
        <f t="shared" si="3"/>
        <v>0.05913024103291024</v>
      </c>
      <c r="E22" s="28">
        <f t="shared" si="3"/>
        <v>0.002525693026419365</v>
      </c>
      <c r="F22" s="29">
        <f t="shared" si="3"/>
        <v>0.6951724522089919</v>
      </c>
      <c r="G22" s="28"/>
      <c r="H22" s="28">
        <f t="shared" si="3"/>
        <v>0.29679165158042714</v>
      </c>
      <c r="I22" s="28">
        <f t="shared" si="3"/>
        <v>0.008035896210580939</v>
      </c>
      <c r="J22" s="29">
        <f t="shared" si="3"/>
        <v>0.30482754779100807</v>
      </c>
      <c r="K22" s="28">
        <f t="shared" si="3"/>
        <v>0.005639199693926463</v>
      </c>
      <c r="L22" s="19">
        <v>100</v>
      </c>
    </row>
    <row r="23" spans="1:12" ht="9">
      <c r="A23" s="13" t="s">
        <v>15</v>
      </c>
      <c r="B23" s="28">
        <f t="shared" si="0"/>
        <v>0.6935244488589011</v>
      </c>
      <c r="C23" s="28">
        <f aca="true" t="shared" si="4" ref="C23:K23">C12/$L12</f>
        <v>0.002597298809238392</v>
      </c>
      <c r="D23" s="28">
        <f t="shared" si="4"/>
        <v>0.06519505428639928</v>
      </c>
      <c r="E23" s="28">
        <f t="shared" si="4"/>
        <v>0.0029512164491785685</v>
      </c>
      <c r="F23" s="29">
        <f t="shared" si="4"/>
        <v>0.7642680184037173</v>
      </c>
      <c r="G23" s="28"/>
      <c r="H23" s="28">
        <f t="shared" si="4"/>
        <v>0.21890947700106175</v>
      </c>
      <c r="I23" s="28">
        <f t="shared" si="4"/>
        <v>0.011302531081960476</v>
      </c>
      <c r="J23" s="29">
        <f t="shared" si="4"/>
        <v>0.23021200808302222</v>
      </c>
      <c r="K23" s="28">
        <f t="shared" si="4"/>
        <v>0.005519973513260495</v>
      </c>
      <c r="L23" s="19">
        <v>100</v>
      </c>
    </row>
    <row r="24" spans="1:12" ht="9">
      <c r="A24" s="14" t="s">
        <v>16</v>
      </c>
      <c r="B24" s="29">
        <f t="shared" si="0"/>
        <v>0.6405443060995125</v>
      </c>
      <c r="C24" s="29">
        <f aca="true" t="shared" si="5" ref="C24:K24">C13/$L13</f>
        <v>0.001914491621055451</v>
      </c>
      <c r="D24" s="29">
        <f t="shared" si="5"/>
        <v>0.06638020312177795</v>
      </c>
      <c r="E24" s="29">
        <f t="shared" si="5"/>
        <v>0.0022591914240515237</v>
      </c>
      <c r="F24" s="29">
        <f t="shared" si="5"/>
        <v>0.7110981922663974</v>
      </c>
      <c r="G24" s="29"/>
      <c r="H24" s="29">
        <f t="shared" si="5"/>
        <v>0.2764089128868266</v>
      </c>
      <c r="I24" s="29">
        <f t="shared" si="5"/>
        <v>0.011757078711020578</v>
      </c>
      <c r="J24" s="29">
        <f t="shared" si="5"/>
        <v>0.28816599159784717</v>
      </c>
      <c r="K24" s="29">
        <f t="shared" si="5"/>
        <v>0.004835689289271618</v>
      </c>
      <c r="L24" s="18">
        <v>100</v>
      </c>
    </row>
    <row r="25" spans="1:12" ht="9">
      <c r="A25" s="20" t="s">
        <v>17</v>
      </c>
      <c r="B25" s="30">
        <f t="shared" si="0"/>
        <v>0.7667180185992689</v>
      </c>
      <c r="C25" s="30">
        <f aca="true" t="shared" si="6" ref="C25:K25">C14/$L14</f>
        <v>0.0020840425656645</v>
      </c>
      <c r="D25" s="30">
        <f t="shared" si="6"/>
        <v>0.08310513767865926</v>
      </c>
      <c r="E25" s="30">
        <f t="shared" si="6"/>
        <v>0.003302277528169258</v>
      </c>
      <c r="F25" s="30">
        <f t="shared" si="6"/>
        <v>0.8552094763717619</v>
      </c>
      <c r="G25" s="30"/>
      <c r="H25" s="30">
        <f t="shared" si="6"/>
        <v>0.13153766520723534</v>
      </c>
      <c r="I25" s="30">
        <f t="shared" si="6"/>
        <v>0.006086731135998574</v>
      </c>
      <c r="J25" s="30">
        <f t="shared" si="6"/>
        <v>0.13762439634323392</v>
      </c>
      <c r="K25" s="30">
        <f t="shared" si="6"/>
        <v>0.007166127285004186</v>
      </c>
      <c r="L25" s="21">
        <v>100</v>
      </c>
    </row>
    <row r="26" spans="1:12" ht="15" customHeight="1">
      <c r="A26" s="22" t="s">
        <v>19</v>
      </c>
      <c r="B26" s="2"/>
      <c r="C26" s="2"/>
      <c r="D26" s="2"/>
      <c r="E26" s="2"/>
      <c r="F26" s="3"/>
      <c r="G26" s="3"/>
      <c r="H26" s="2"/>
      <c r="I26" s="3"/>
      <c r="J26" s="2"/>
      <c r="K26" s="2"/>
      <c r="L26" s="4"/>
    </row>
    <row r="28" spans="2:12" ht="9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33" ht="18.75" customHeight="1"/>
  </sheetData>
  <sheetProtection/>
  <mergeCells count="9">
    <mergeCell ref="A8:L8"/>
    <mergeCell ref="A15:L15"/>
    <mergeCell ref="A19:L19"/>
    <mergeCell ref="A2:A3"/>
    <mergeCell ref="B2:F2"/>
    <mergeCell ref="H2:J2"/>
    <mergeCell ref="K2:K3"/>
    <mergeCell ref="L2:L3"/>
    <mergeCell ref="A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Gianni</cp:lastModifiedBy>
  <dcterms:created xsi:type="dcterms:W3CDTF">2010-12-16T08:04:09Z</dcterms:created>
  <dcterms:modified xsi:type="dcterms:W3CDTF">2012-03-05T08:54:32Z</dcterms:modified>
  <cp:category/>
  <cp:version/>
  <cp:contentType/>
  <cp:contentStatus/>
</cp:coreProperties>
</file>