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65431" windowWidth="11640" windowHeight="12120" activeTab="0"/>
  </bookViews>
  <sheets>
    <sheet name="2_2" sheetId="1" r:id="rId1"/>
  </sheets>
  <definedNames>
    <definedName name="_xlnm.Print_Area" localSheetId="0">'2_2'!$A$1:$I$19</definedName>
  </definedNames>
  <calcPr fullCalcOnLoad="1"/>
</workbook>
</file>

<file path=xl/sharedStrings.xml><?xml version="1.0" encoding="utf-8"?>
<sst xmlns="http://schemas.openxmlformats.org/spreadsheetml/2006/main" count="26" uniqueCount="26">
  <si>
    <t>PROVINCE</t>
  </si>
  <si>
    <t xml:space="preserve">INDICE DI INVECCHIA-MENTO
</t>
  </si>
  <si>
    <t xml:space="preserve">INDICE DI VECCHIAIA
</t>
  </si>
  <si>
    <t xml:space="preserve">INDICE DI 
DIPENDENZA STRUTTURALE </t>
  </si>
  <si>
    <t xml:space="preserve">INDICE DI 
ANZIANI  PER BAMBINO </t>
  </si>
  <si>
    <t>INDICE DI 
CARICO DEI FIGLI PER 100 DONNE 
IN ETA' FECONDA</t>
  </si>
  <si>
    <t>INDICE DELLA POPOLAZIONE 
IN ETA' ATTIVA</t>
  </si>
  <si>
    <t>INDICE DI RICAMBIO
 DELLA POPOLAZIONE 
IN ETA' ATTIVA</t>
  </si>
  <si>
    <t xml:space="preserve">ETA' 
MEDIA
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</si>
  <si>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</si>
  <si>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</si>
  <si>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</si>
  <si>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</si>
  <si>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</si>
  <si>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</si>
  <si>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</si>
  <si>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t>Tavola  2.2 -  Principali indicatori di struttura della popolazione al 1° gennaio per provincia - Anno 2011</t>
  </si>
  <si>
    <t>&gt;=65</t>
  </si>
  <si>
    <t>Pop. Tot.</t>
  </si>
  <si>
    <t>0-14</t>
  </si>
  <si>
    <t>fem 15-49</t>
  </si>
  <si>
    <t>tot. 15-64</t>
  </si>
  <si>
    <t>60-64</t>
  </si>
  <si>
    <t>15-19</t>
  </si>
  <si>
    <t xml:space="preserve">2011 -  DATI PROVINCIALI </t>
  </si>
  <si>
    <t>0-4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</si>
</sst>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170" fontId="21" fillId="0" borderId="0" xfId="0" applyNumberFormat="1" applyFont="1" applyAlignment="1">
      <alignment/>
    </xf>
    <xf numFmtId="0" fontId="19" fillId="0" borderId="0" xfId="0" applyFont="1" applyFill="1" applyAlignment="1">
      <alignment horizontal="right" wrapText="1"/>
    </xf>
    <xf numFmtId="170" fontId="19" fillId="0" borderId="0" xfId="0" applyNumberFormat="1" applyFont="1" applyFill="1" applyAlignment="1">
      <alignment horizontal="right" wrapText="1"/>
    </xf>
    <xf numFmtId="49" fontId="20" fillId="0" borderId="0" xfId="0" applyNumberFormat="1" applyFont="1" applyBorder="1" applyAlignment="1">
      <alignment vertical="center" wrapText="1"/>
    </xf>
    <xf numFmtId="170" fontId="22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" fontId="23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 wrapText="1"/>
    </xf>
    <xf numFmtId="3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170" fontId="20" fillId="0" borderId="0" xfId="0" applyNumberFormat="1" applyFont="1" applyAlignment="1">
      <alignment horizontal="right" vertical="center" wrapText="1"/>
    </xf>
    <xf numFmtId="170" fontId="20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Fill="1" applyAlignment="1">
      <alignment horizontal="right" vertical="center"/>
    </xf>
    <xf numFmtId="170" fontId="19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0" fontId="20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170" fontId="27" fillId="0" borderId="0" xfId="0" applyNumberFormat="1" applyFont="1" applyFill="1" applyAlignment="1">
      <alignment horizontal="right" vertical="center"/>
    </xf>
    <xf numFmtId="170" fontId="27" fillId="0" borderId="0" xfId="56" applyNumberFormat="1" applyFont="1" applyAlignment="1">
      <alignment horizontal="right" vertical="center"/>
      <protection/>
    </xf>
    <xf numFmtId="171" fontId="27" fillId="0" borderId="0" xfId="0" applyNumberFormat="1" applyFont="1" applyAlignment="1">
      <alignment/>
    </xf>
    <xf numFmtId="170" fontId="27" fillId="0" borderId="0" xfId="0" applyNumberFormat="1" applyFont="1" applyAlignment="1">
      <alignment/>
    </xf>
    <xf numFmtId="171" fontId="28" fillId="0" borderId="0" xfId="0" applyNumberFormat="1" applyFont="1" applyAlignment="1">
      <alignment/>
    </xf>
    <xf numFmtId="170" fontId="28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e 3" xfId="55"/>
    <cellStyle name="Normale 5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A2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8.8515625" style="0" customWidth="1"/>
    <col min="2" max="2" width="8.28125" style="0" customWidth="1"/>
    <col min="3" max="3" width="9.28125" style="0" customWidth="1"/>
    <col min="4" max="4" width="11.00390625" style="0" customWidth="1"/>
    <col min="5" max="5" width="8.7109375" style="0" customWidth="1"/>
    <col min="6" max="6" width="11.28125" style="0" customWidth="1"/>
    <col min="7" max="8" width="10.7109375" style="0" customWidth="1"/>
    <col min="9" max="14" width="8.7109375" style="0" customWidth="1"/>
    <col min="15" max="15" width="13.140625" style="0" customWidth="1"/>
  </cols>
  <sheetData>
    <row r="1" spans="1:19" s="2" customFormat="1" ht="12.75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4" s="2" customFormat="1" ht="9" customHeight="1">
      <c r="A2" s="4"/>
      <c r="B2" s="4"/>
      <c r="C2" s="4"/>
      <c r="D2" s="4"/>
      <c r="E2" s="4"/>
      <c r="F2" s="4"/>
      <c r="G2" s="4"/>
      <c r="H2" s="4"/>
      <c r="I2" s="4"/>
      <c r="J2" s="25"/>
      <c r="K2" s="25"/>
      <c r="L2" s="25"/>
      <c r="M2" s="25"/>
      <c r="N2" s="25"/>
    </row>
    <row r="3" spans="1:14" s="2" customFormat="1" ht="38.25" customHeight="1">
      <c r="A3" s="47" t="s">
        <v>0</v>
      </c>
      <c r="B3" s="49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5"/>
      <c r="K3" s="5"/>
      <c r="L3" s="5"/>
      <c r="M3" s="5"/>
      <c r="N3" s="5"/>
    </row>
    <row r="4" spans="1:27" s="2" customFormat="1" ht="32.25" customHeight="1">
      <c r="A4" s="48"/>
      <c r="B4" s="43"/>
      <c r="C4" s="43"/>
      <c r="D4" s="43"/>
      <c r="E4" s="43"/>
      <c r="F4" s="43"/>
      <c r="G4" s="43"/>
      <c r="H4" s="43"/>
      <c r="I4" s="43"/>
      <c r="J4" s="5"/>
      <c r="K4" s="5"/>
      <c r="L4" s="5"/>
      <c r="M4" s="5"/>
      <c r="N4" s="5"/>
      <c r="T4" s="28" t="s">
        <v>17</v>
      </c>
      <c r="U4" s="28" t="s">
        <v>18</v>
      </c>
      <c r="V4" s="28" t="s">
        <v>19</v>
      </c>
      <c r="W4" s="28" t="s">
        <v>25</v>
      </c>
      <c r="X4" s="28" t="s">
        <v>20</v>
      </c>
      <c r="Y4" s="28" t="s">
        <v>21</v>
      </c>
      <c r="Z4" s="28" t="s">
        <v>22</v>
      </c>
      <c r="AA4" s="28" t="s">
        <v>23</v>
      </c>
    </row>
    <row r="5" spans="1:14" s="2" customFormat="1" ht="12.75" customHeight="1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24" s="2" customFormat="1" ht="12.75" customHeight="1">
      <c r="A6" s="31">
        <v>2008</v>
      </c>
      <c r="B6" s="32">
        <v>26.7</v>
      </c>
      <c r="C6" s="32">
        <v>239.1</v>
      </c>
      <c r="D6" s="33">
        <v>60.9</v>
      </c>
      <c r="E6" s="50">
        <f>(T6/W6)</f>
        <v>7.152458336787994</v>
      </c>
      <c r="F6" s="51">
        <f>(W6/X6)*100</f>
        <v>17.93734644465464</v>
      </c>
      <c r="G6" s="32">
        <v>62.1</v>
      </c>
      <c r="H6" s="34">
        <v>171.2</v>
      </c>
      <c r="I6" s="32">
        <v>47.4</v>
      </c>
      <c r="J6" s="32"/>
      <c r="K6" s="5"/>
      <c r="L6" s="5"/>
      <c r="M6" s="5"/>
      <c r="N6" s="5"/>
      <c r="T6" s="2">
        <v>431329</v>
      </c>
      <c r="W6" s="2">
        <v>60305</v>
      </c>
      <c r="X6" s="2">
        <v>336198</v>
      </c>
    </row>
    <row r="7" spans="1:24" s="2" customFormat="1" ht="12.75" customHeight="1">
      <c r="A7" s="31">
        <v>2009</v>
      </c>
      <c r="B7" s="33">
        <v>26.8</v>
      </c>
      <c r="C7" s="33">
        <v>238.9</v>
      </c>
      <c r="D7" s="33">
        <v>61.3</v>
      </c>
      <c r="E7" s="50">
        <f>(T7/W7)</f>
        <v>7.04703103364014</v>
      </c>
      <c r="F7" s="51">
        <f>(W7/X7)*100</f>
        <v>18.26179050928336</v>
      </c>
      <c r="G7" s="33">
        <v>62</v>
      </c>
      <c r="H7" s="35">
        <v>171.9</v>
      </c>
      <c r="I7" s="34">
        <v>47.2</v>
      </c>
      <c r="J7" s="32"/>
      <c r="K7" s="5"/>
      <c r="L7" s="5"/>
      <c r="M7" s="5"/>
      <c r="N7" s="5"/>
      <c r="T7" s="2">
        <v>432582</v>
      </c>
      <c r="W7" s="2">
        <v>61385</v>
      </c>
      <c r="X7" s="2">
        <v>336139</v>
      </c>
    </row>
    <row r="8" spans="1:24" s="2" customFormat="1" ht="12.75" customHeight="1">
      <c r="A8" s="31">
        <v>2010</v>
      </c>
      <c r="B8" s="33">
        <v>26.8</v>
      </c>
      <c r="C8" s="33">
        <v>234.6</v>
      </c>
      <c r="D8" s="33">
        <v>61.9</v>
      </c>
      <c r="E8" s="50">
        <f>(T8/W8)</f>
        <v>7.02296112650495</v>
      </c>
      <c r="F8" s="51">
        <f>(W8/X8)*100</f>
        <v>18.468320185781494</v>
      </c>
      <c r="G8" s="33">
        <v>61.7</v>
      </c>
      <c r="H8" s="35">
        <v>174.8</v>
      </c>
      <c r="I8" s="34">
        <v>47.6</v>
      </c>
      <c r="J8" s="32"/>
      <c r="K8" s="5"/>
      <c r="L8" s="5"/>
      <c r="M8" s="5"/>
      <c r="N8" s="5"/>
      <c r="T8" s="2">
        <v>433408</v>
      </c>
      <c r="W8" s="2">
        <v>61713</v>
      </c>
      <c r="X8" s="2">
        <v>334156</v>
      </c>
    </row>
    <row r="9" spans="1:14" s="2" customFormat="1" ht="12.75" customHeight="1">
      <c r="A9" s="10"/>
      <c r="B9" s="36"/>
      <c r="C9" s="36"/>
      <c r="D9" s="37"/>
      <c r="E9" s="36"/>
      <c r="F9" s="36"/>
      <c r="G9" s="36"/>
      <c r="H9" s="38"/>
      <c r="I9" s="39"/>
      <c r="J9" s="38"/>
      <c r="K9" s="5"/>
      <c r="L9" s="5"/>
      <c r="M9" s="5"/>
      <c r="N9" s="5"/>
    </row>
    <row r="10" spans="1:14" s="2" customFormat="1" ht="12.75" customHeight="1">
      <c r="A10" s="44" t="s">
        <v>24</v>
      </c>
      <c r="B10" s="45"/>
      <c r="C10" s="45"/>
      <c r="D10" s="45"/>
      <c r="E10" s="45"/>
      <c r="F10" s="45"/>
      <c r="G10" s="45"/>
      <c r="H10" s="45"/>
      <c r="I10" s="45"/>
      <c r="J10" s="40"/>
      <c r="K10" s="5"/>
      <c r="L10" s="5"/>
      <c r="M10" s="5"/>
      <c r="N10" s="5"/>
    </row>
    <row r="11" spans="1:14" s="2" customFormat="1" ht="12.75" customHeight="1">
      <c r="A11" s="40"/>
      <c r="B11" s="41"/>
      <c r="C11" s="41"/>
      <c r="D11" s="41"/>
      <c r="E11" s="41"/>
      <c r="F11" s="41"/>
      <c r="G11" s="41"/>
      <c r="H11" s="41"/>
      <c r="I11" s="41"/>
      <c r="J11" s="40"/>
      <c r="K11" s="5"/>
      <c r="L11" s="5"/>
      <c r="M11" s="5"/>
      <c r="N11" s="5"/>
    </row>
    <row r="12" spans="1:27" s="2" customFormat="1" ht="12.75" customHeight="1">
      <c r="A12" s="6" t="s">
        <v>9</v>
      </c>
      <c r="B12" s="7">
        <f aca="true" t="shared" si="0" ref="B12:B17">(T12/U12)*100</f>
        <v>26.066257051489345</v>
      </c>
      <c r="C12" s="7">
        <f aca="true" t="shared" si="1" ref="C12:C17">(T12/V12)*100</f>
        <v>221.7738545607398</v>
      </c>
      <c r="D12" s="7">
        <f aca="true" t="shared" si="2" ref="D12:D17">(V12+T12)/Y12*100</f>
        <v>60.8228657281336</v>
      </c>
      <c r="E12" s="52">
        <f aca="true" t="shared" si="3" ref="E12:E17">(T12/W12)</f>
        <v>6.838223164840344</v>
      </c>
      <c r="F12" s="53">
        <f aca="true" t="shared" si="4" ref="F12:F17">(W12/X12)*100</f>
        <v>18.437174139728885</v>
      </c>
      <c r="G12" s="7">
        <f aca="true" t="shared" si="5" ref="G12:G17">(Y12/U12)*100</f>
        <v>62.18021271244296</v>
      </c>
      <c r="H12" s="7">
        <f aca="true" t="shared" si="6" ref="H12:H17">(Z12/AA12)*100</f>
        <v>168.53055916775034</v>
      </c>
      <c r="I12" s="9">
        <v>47</v>
      </c>
      <c r="J12" s="8"/>
      <c r="K12" s="8"/>
      <c r="L12" s="8"/>
      <c r="M12" s="8"/>
      <c r="N12" s="8"/>
      <c r="T12" s="24">
        <v>58036</v>
      </c>
      <c r="U12" s="24">
        <v>222648</v>
      </c>
      <c r="V12" s="24">
        <v>26169</v>
      </c>
      <c r="W12" s="24">
        <v>8487</v>
      </c>
      <c r="X12" s="24">
        <v>46032</v>
      </c>
      <c r="Y12" s="24">
        <v>138443</v>
      </c>
      <c r="Z12" s="24">
        <v>15552</v>
      </c>
      <c r="AA12" s="24">
        <v>9228</v>
      </c>
    </row>
    <row r="13" spans="1:27" s="2" customFormat="1" ht="12.75" customHeight="1">
      <c r="A13" s="6" t="s">
        <v>10</v>
      </c>
      <c r="B13" s="7">
        <f t="shared" si="0"/>
        <v>27.323848756191254</v>
      </c>
      <c r="C13" s="7">
        <f t="shared" si="1"/>
        <v>238.81906496660594</v>
      </c>
      <c r="D13" s="7">
        <f t="shared" si="2"/>
        <v>63.305520734661</v>
      </c>
      <c r="E13" s="52">
        <f t="shared" si="3"/>
        <v>7.270517560073937</v>
      </c>
      <c r="F13" s="53">
        <f t="shared" si="4"/>
        <v>18.43302270907511</v>
      </c>
      <c r="G13" s="7">
        <f t="shared" si="5"/>
        <v>61.23491695206075</v>
      </c>
      <c r="H13" s="7">
        <f t="shared" si="6"/>
        <v>189.8240387300996</v>
      </c>
      <c r="I13" s="9">
        <v>48</v>
      </c>
      <c r="J13" s="8"/>
      <c r="K13" s="8"/>
      <c r="L13" s="8"/>
      <c r="M13" s="8"/>
      <c r="N13" s="8"/>
      <c r="T13" s="24">
        <v>78667</v>
      </c>
      <c r="U13" s="24">
        <v>287906</v>
      </c>
      <c r="V13" s="24">
        <v>32940</v>
      </c>
      <c r="W13" s="24">
        <v>10820</v>
      </c>
      <c r="X13" s="24">
        <v>58699</v>
      </c>
      <c r="Y13" s="24">
        <v>176299</v>
      </c>
      <c r="Z13" s="24">
        <v>20389</v>
      </c>
      <c r="AA13" s="24">
        <v>10741</v>
      </c>
    </row>
    <row r="14" spans="1:27" s="2" customFormat="1" ht="12.75" customHeight="1">
      <c r="A14" s="6" t="s">
        <v>11</v>
      </c>
      <c r="B14" s="7">
        <f t="shared" si="0"/>
        <v>26.737417838992748</v>
      </c>
      <c r="C14" s="7">
        <f t="shared" si="1"/>
        <v>232.4593716143012</v>
      </c>
      <c r="D14" s="7">
        <f t="shared" si="2"/>
        <v>61.91550556521611</v>
      </c>
      <c r="E14" s="52">
        <f t="shared" si="3"/>
        <v>6.968084792300198</v>
      </c>
      <c r="F14" s="53">
        <f t="shared" si="4"/>
        <v>18.672716146709078</v>
      </c>
      <c r="G14" s="7">
        <f t="shared" si="5"/>
        <v>61.76060757795808</v>
      </c>
      <c r="H14" s="7">
        <f t="shared" si="6"/>
        <v>179.40140845070422</v>
      </c>
      <c r="I14" s="9">
        <v>48</v>
      </c>
      <c r="J14" s="8"/>
      <c r="K14" s="8"/>
      <c r="L14" s="8"/>
      <c r="M14" s="8"/>
      <c r="N14" s="8"/>
      <c r="T14" s="24">
        <v>236016</v>
      </c>
      <c r="U14" s="24">
        <v>882718</v>
      </c>
      <c r="V14" s="24">
        <v>101530</v>
      </c>
      <c r="W14" s="24">
        <v>33871</v>
      </c>
      <c r="X14" s="24">
        <v>181393</v>
      </c>
      <c r="Y14" s="24">
        <v>545172</v>
      </c>
      <c r="Z14" s="24">
        <v>63178</v>
      </c>
      <c r="AA14" s="24">
        <v>35216</v>
      </c>
    </row>
    <row r="15" spans="1:27" s="2" customFormat="1" ht="12.75" customHeight="1">
      <c r="A15" s="6" t="s">
        <v>12</v>
      </c>
      <c r="B15" s="7">
        <f t="shared" si="0"/>
        <v>26.3855831349881</v>
      </c>
      <c r="C15" s="7">
        <f t="shared" si="1"/>
        <v>231.63269313852558</v>
      </c>
      <c r="D15" s="7">
        <f t="shared" si="2"/>
        <v>60.71153804672165</v>
      </c>
      <c r="E15" s="52">
        <f t="shared" si="3"/>
        <v>6.931014220237396</v>
      </c>
      <c r="F15" s="53">
        <f t="shared" si="4"/>
        <v>18.276521253517195</v>
      </c>
      <c r="G15" s="7">
        <f t="shared" si="5"/>
        <v>62.223286028740674</v>
      </c>
      <c r="H15" s="7">
        <f t="shared" si="6"/>
        <v>180.27809965237543</v>
      </c>
      <c r="I15" s="9">
        <v>48</v>
      </c>
      <c r="J15" s="9"/>
      <c r="K15" s="9"/>
      <c r="L15" s="9"/>
      <c r="M15" s="9"/>
      <c r="N15" s="9"/>
      <c r="T15" s="24">
        <v>58976</v>
      </c>
      <c r="U15" s="24">
        <v>223516</v>
      </c>
      <c r="V15" s="24">
        <v>25461</v>
      </c>
      <c r="W15" s="24">
        <v>8509</v>
      </c>
      <c r="X15" s="24">
        <v>46557</v>
      </c>
      <c r="Y15" s="24">
        <v>139079</v>
      </c>
      <c r="Z15" s="24">
        <v>15558</v>
      </c>
      <c r="AA15" s="24">
        <v>8630</v>
      </c>
    </row>
    <row r="16" spans="1:27" s="3" customFormat="1" ht="12.75" customHeight="1">
      <c r="A16" s="10" t="s">
        <v>13</v>
      </c>
      <c r="B16" s="11">
        <f t="shared" si="0"/>
        <v>26.70077957035802</v>
      </c>
      <c r="C16" s="11">
        <f t="shared" si="1"/>
        <v>231.9693713057496</v>
      </c>
      <c r="D16" s="11">
        <f t="shared" si="2"/>
        <v>61.84177466708975</v>
      </c>
      <c r="E16" s="54">
        <f t="shared" si="3"/>
        <v>6.998151960704849</v>
      </c>
      <c r="F16" s="55">
        <f t="shared" si="4"/>
        <v>18.542387452244043</v>
      </c>
      <c r="G16" s="11">
        <f t="shared" si="5"/>
        <v>61.78874410250447</v>
      </c>
      <c r="H16" s="11">
        <f t="shared" si="6"/>
        <v>179.7022643579096</v>
      </c>
      <c r="I16" s="30">
        <v>48</v>
      </c>
      <c r="J16" s="12"/>
      <c r="K16" s="12"/>
      <c r="L16" s="12"/>
      <c r="M16" s="12"/>
      <c r="N16" s="12"/>
      <c r="T16" s="27">
        <v>431695</v>
      </c>
      <c r="U16" s="27">
        <v>1616788</v>
      </c>
      <c r="V16" s="27">
        <v>186100</v>
      </c>
      <c r="W16" s="27">
        <v>61687</v>
      </c>
      <c r="X16" s="27">
        <v>332681</v>
      </c>
      <c r="Y16" s="27">
        <v>998993</v>
      </c>
      <c r="Z16" s="27">
        <f>SUM(Z12:Z15)</f>
        <v>114677</v>
      </c>
      <c r="AA16" s="27">
        <f>SUM(AA12:AA15)</f>
        <v>63815</v>
      </c>
    </row>
    <row r="17" spans="1:27" s="3" customFormat="1" ht="12.75" customHeight="1">
      <c r="A17" s="13" t="s">
        <v>14</v>
      </c>
      <c r="B17" s="11">
        <f t="shared" si="0"/>
        <v>20.29071242544631</v>
      </c>
      <c r="C17" s="11">
        <f t="shared" si="1"/>
        <v>144.49919196280797</v>
      </c>
      <c r="D17" s="11">
        <f t="shared" si="2"/>
        <v>52.28304214117247</v>
      </c>
      <c r="E17" s="54">
        <f t="shared" si="3"/>
        <v>4.321718030133015</v>
      </c>
      <c r="F17" s="55">
        <f t="shared" si="4"/>
        <v>20.387611918223104</v>
      </c>
      <c r="G17" s="11">
        <f t="shared" si="5"/>
        <v>65.66719353248538</v>
      </c>
      <c r="H17" s="11">
        <f t="shared" si="6"/>
        <v>130.34515236570905</v>
      </c>
      <c r="I17" s="29">
        <v>43</v>
      </c>
      <c r="J17" s="14"/>
      <c r="K17" s="14"/>
      <c r="L17" s="14"/>
      <c r="M17" s="14"/>
      <c r="N17" s="14"/>
      <c r="T17" s="27">
        <v>12301537</v>
      </c>
      <c r="U17" s="27">
        <v>60626442</v>
      </c>
      <c r="V17" s="27">
        <v>8513222</v>
      </c>
      <c r="W17" s="27">
        <v>2846446</v>
      </c>
      <c r="X17" s="27">
        <v>13961645</v>
      </c>
      <c r="Y17" s="27">
        <v>39811683</v>
      </c>
      <c r="Z17" s="27">
        <v>3825131</v>
      </c>
      <c r="AA17" s="27">
        <v>2934617</v>
      </c>
    </row>
    <row r="18" spans="1:14" s="2" customFormat="1" ht="12.75" customHeight="1">
      <c r="A18" s="15"/>
      <c r="B18" s="16"/>
      <c r="C18" s="17"/>
      <c r="D18" s="17"/>
      <c r="E18" s="17"/>
      <c r="F18" s="17"/>
      <c r="G18" s="17"/>
      <c r="H18" s="17"/>
      <c r="I18" s="18"/>
      <c r="J18" s="26"/>
      <c r="K18" s="26"/>
      <c r="L18" s="26"/>
      <c r="M18" s="26"/>
      <c r="N18" s="26"/>
    </row>
    <row r="19" spans="1:3" s="21" customFormat="1" ht="12.75" customHeight="1">
      <c r="A19" s="19" t="s">
        <v>15</v>
      </c>
      <c r="B19" s="19"/>
      <c r="C19" s="20"/>
    </row>
    <row r="20" spans="1:14" s="2" customFormat="1" ht="9" customHeight="1">
      <c r="A20" s="22"/>
      <c r="B20" s="22"/>
      <c r="C20" s="23"/>
      <c r="D20" s="23"/>
      <c r="F20" s="23"/>
      <c r="G20" s="23"/>
      <c r="H20" s="23"/>
      <c r="I20" s="23"/>
      <c r="J20" s="23"/>
      <c r="K20" s="23"/>
      <c r="L20" s="23"/>
      <c r="M20" s="23"/>
      <c r="N20" s="23"/>
    </row>
  </sheetData>
  <sheetProtection/>
  <mergeCells count="11">
    <mergeCell ref="G3:G4"/>
    <mergeCell ref="H3:H4"/>
    <mergeCell ref="I3:I4"/>
    <mergeCell ref="A10:I10"/>
    <mergeCell ref="A1:I1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2012-04-13T07:49:44Z</cp:lastPrinted>
  <dcterms:created xsi:type="dcterms:W3CDTF">2010-12-16T08:21:28Z</dcterms:created>
  <dcterms:modified xsi:type="dcterms:W3CDTF">2012-04-13T09:53:14Z</dcterms:modified>
  <cp:category/>
  <cp:version/>
  <cp:contentType/>
  <cp:contentStatus/>
</cp:coreProperties>
</file>