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341" windowWidth="15360" windowHeight="12120" activeTab="0"/>
  </bookViews>
  <sheets>
    <sheet name="2_9" sheetId="1" r:id="rId1"/>
  </sheets>
  <definedNames>
    <definedName name="_xlnm.Print_Area" localSheetId="0">'2_9'!$A$1:$J$90</definedName>
  </definedNames>
  <calcPr fullCalcOnLoad="1"/>
</workbook>
</file>

<file path=xl/sharedStrings.xml><?xml version="1.0" encoding="utf-8"?>
<sst xmlns="http://schemas.openxmlformats.org/spreadsheetml/2006/main" count="75" uniqueCount="19">
  <si>
    <t>PROVINCE</t>
  </si>
  <si>
    <t>Valori assoluti</t>
  </si>
  <si>
    <t>Composizioni percentuali</t>
  </si>
  <si>
    <t>Celibi/Nubili</t>
  </si>
  <si>
    <t>Coniugati/e</t>
  </si>
  <si>
    <t>Divorziati/e</t>
  </si>
  <si>
    <t>Vedovi/e</t>
  </si>
  <si>
    <t>MASCHI</t>
  </si>
  <si>
    <t xml:space="preserve">Imperia </t>
  </si>
  <si>
    <t xml:space="preserve">Savona </t>
  </si>
  <si>
    <t xml:space="preserve">Genova </t>
  </si>
  <si>
    <t xml:space="preserve">La Spezia </t>
  </si>
  <si>
    <t>LIGURIA</t>
  </si>
  <si>
    <t xml:space="preserve">ITALIA </t>
  </si>
  <si>
    <t xml:space="preserve"> </t>
  </si>
  <si>
    <t>FEMMINE</t>
  </si>
  <si>
    <t>TOTALE</t>
  </si>
  <si>
    <t>Tavola 2.9 - Popolazione residente per stato civile, sesso e provincia al 1° gennaio 2011</t>
  </si>
  <si>
    <r>
      <t xml:space="preserve">Fonte: </t>
    </r>
    <r>
      <rPr>
        <sz val="7"/>
        <rFont val="Arial"/>
        <family val="2"/>
      </rPr>
      <t>Istat, Popolazione residente comunale per sesso, anno di nascita e stato civile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</si>
</sst>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name val="MS Sans Serif"/>
      <family val="2"/>
    </font>
    <font>
      <b/>
      <sz val="7"/>
      <color indexed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70" fontId="19" fillId="0" borderId="0" xfId="0" applyNumberFormat="1" applyFont="1" applyFill="1" applyAlignment="1">
      <alignment horizontal="center" wrapText="1"/>
    </xf>
    <xf numFmtId="0" fontId="19" fillId="0" borderId="0" xfId="0" applyFont="1" applyAlignment="1">
      <alignment horizontal="left" wrapText="1"/>
    </xf>
    <xf numFmtId="3" fontId="19" fillId="0" borderId="0" xfId="0" applyNumberFormat="1" applyFont="1" applyFill="1" applyAlignment="1">
      <alignment horizontal="right" wrapText="1"/>
    </xf>
    <xf numFmtId="170" fontId="20" fillId="0" borderId="0" xfId="0" applyNumberFormat="1" applyFont="1" applyAlignment="1">
      <alignment/>
    </xf>
    <xf numFmtId="0" fontId="21" fillId="0" borderId="0" xfId="0" applyFont="1" applyAlignment="1">
      <alignment horizontal="left" wrapText="1"/>
    </xf>
    <xf numFmtId="3" fontId="22" fillId="0" borderId="0" xfId="0" applyNumberFormat="1" applyFont="1" applyBorder="1" applyAlignment="1">
      <alignment/>
    </xf>
    <xf numFmtId="170" fontId="23" fillId="0" borderId="0" xfId="0" applyNumberFormat="1" applyFont="1" applyAlignment="1">
      <alignment/>
    </xf>
    <xf numFmtId="0" fontId="21" fillId="0" borderId="0" xfId="0" applyFont="1" applyFill="1" applyAlignment="1">
      <alignment horizontal="left" wrapText="1"/>
    </xf>
    <xf numFmtId="3" fontId="21" fillId="0" borderId="0" xfId="0" applyNumberFormat="1" applyFont="1" applyFill="1" applyAlignment="1">
      <alignment horizontal="right" wrapText="1"/>
    </xf>
    <xf numFmtId="0" fontId="21" fillId="0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170" fontId="21" fillId="0" borderId="0" xfId="0" applyNumberFormat="1" applyFont="1" applyFill="1" applyAlignment="1">
      <alignment horizontal="center" wrapText="1"/>
    </xf>
    <xf numFmtId="170" fontId="19" fillId="0" borderId="10" xfId="0" applyNumberFormat="1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20" fillId="0" borderId="0" xfId="53" applyNumberFormat="1" applyFont="1">
      <alignment/>
      <protection/>
    </xf>
    <xf numFmtId="0" fontId="24" fillId="0" borderId="0" xfId="0" applyFont="1" applyFill="1" applyAlignment="1">
      <alignment horizontal="right" wrapText="1"/>
    </xf>
    <xf numFmtId="3" fontId="23" fillId="0" borderId="0" xfId="0" applyNumberFormat="1" applyFont="1" applyAlignment="1">
      <alignment/>
    </xf>
    <xf numFmtId="3" fontId="19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25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19" fillId="0" borderId="0" xfId="0" applyFont="1" applyAlignment="1">
      <alignment vertical="top" wrapText="1"/>
    </xf>
    <xf numFmtId="3" fontId="26" fillId="0" borderId="0" xfId="0" applyNumberFormat="1" applyFont="1" applyAlignment="1">
      <alignment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Continuous"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170" fontId="19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170" fontId="2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rmale 9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X38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12.421875" style="0" customWidth="1"/>
    <col min="2" max="2" width="9.28125" style="0" customWidth="1"/>
    <col min="3" max="4" width="8.7109375" style="0" customWidth="1"/>
    <col min="5" max="5" width="8.421875" style="0" customWidth="1"/>
    <col min="6" max="6" width="1.7109375" style="0" customWidth="1"/>
    <col min="8" max="13" width="8.7109375" style="0" customWidth="1"/>
    <col min="14" max="15" width="11.8515625" style="0" customWidth="1"/>
    <col min="16" max="21" width="8.8515625" style="0" customWidth="1"/>
    <col min="22" max="22" width="10.7109375" style="0" customWidth="1"/>
    <col min="23" max="25" width="8.8515625" style="0" customWidth="1"/>
    <col min="26" max="26" width="10.00390625" style="0" bestFit="1" customWidth="1"/>
  </cols>
  <sheetData>
    <row r="1" spans="1:13" s="1" customFormat="1" ht="12">
      <c r="A1" s="1" t="s">
        <v>17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2.75">
      <c r="B2" s="3"/>
      <c r="C2" s="3"/>
      <c r="D2" s="3"/>
      <c r="E2" s="3"/>
      <c r="F2" s="3"/>
      <c r="G2" s="3"/>
      <c r="H2" s="3"/>
      <c r="I2" s="3"/>
      <c r="J2" s="3"/>
      <c r="K2" s="33"/>
      <c r="L2" s="33"/>
      <c r="M2" s="33"/>
    </row>
    <row r="3" spans="1:13" ht="12.75" customHeight="1">
      <c r="A3" s="31" t="s">
        <v>0</v>
      </c>
      <c r="B3" s="39" t="s">
        <v>1</v>
      </c>
      <c r="C3" s="39"/>
      <c r="D3" s="39"/>
      <c r="E3" s="39"/>
      <c r="F3" s="47"/>
      <c r="G3" s="39" t="s">
        <v>2</v>
      </c>
      <c r="H3" s="39"/>
      <c r="I3" s="39"/>
      <c r="J3" s="39"/>
      <c r="K3" s="34"/>
      <c r="L3" s="34"/>
      <c r="M3" s="34"/>
    </row>
    <row r="4" spans="1:13" ht="18" customHeight="1">
      <c r="A4" s="32"/>
      <c r="B4" s="48" t="s">
        <v>3</v>
      </c>
      <c r="C4" s="48" t="s">
        <v>4</v>
      </c>
      <c r="D4" s="48" t="s">
        <v>5</v>
      </c>
      <c r="E4" s="48" t="s">
        <v>6</v>
      </c>
      <c r="F4" s="49"/>
      <c r="G4" s="48" t="s">
        <v>3</v>
      </c>
      <c r="H4" s="48" t="s">
        <v>4</v>
      </c>
      <c r="I4" s="48" t="s">
        <v>5</v>
      </c>
      <c r="J4" s="48" t="s">
        <v>6</v>
      </c>
      <c r="K4" s="35"/>
      <c r="L4" s="35"/>
      <c r="M4" s="35"/>
    </row>
    <row r="5" spans="1:13" ht="15" customHeight="1">
      <c r="A5" s="40" t="s">
        <v>7</v>
      </c>
      <c r="B5" s="46"/>
      <c r="C5" s="46"/>
      <c r="D5" s="46"/>
      <c r="E5" s="46"/>
      <c r="F5" s="46"/>
      <c r="G5" s="46"/>
      <c r="H5" s="46"/>
      <c r="I5" s="46"/>
      <c r="J5" s="46"/>
      <c r="K5" s="36"/>
      <c r="L5" s="36"/>
      <c r="M5" s="36"/>
    </row>
    <row r="6" spans="1:13" ht="4.5" customHeight="1">
      <c r="A6" s="4"/>
      <c r="B6" s="5"/>
      <c r="C6" s="6"/>
      <c r="D6" s="6"/>
      <c r="E6" s="6"/>
      <c r="G6" s="5"/>
      <c r="H6" s="6"/>
      <c r="I6" s="6"/>
      <c r="J6" s="6"/>
      <c r="K6" s="6"/>
      <c r="L6" s="6"/>
      <c r="M6" s="6"/>
    </row>
    <row r="7" spans="1:24" ht="12" customHeight="1">
      <c r="A7" s="7" t="s">
        <v>8</v>
      </c>
      <c r="B7" s="8">
        <v>45785</v>
      </c>
      <c r="C7" s="8">
        <v>53667</v>
      </c>
      <c r="D7" s="8">
        <v>3851</v>
      </c>
      <c r="E7" s="8">
        <v>3365</v>
      </c>
      <c r="G7" s="9">
        <f aca="true" t="shared" si="0" ref="G7:G12">(B7/V7)*100</f>
        <v>42.92290096373795</v>
      </c>
      <c r="H7" s="9">
        <f aca="true" t="shared" si="1" ref="H7:H12">(C7/V7)*100</f>
        <v>50.31218359770503</v>
      </c>
      <c r="I7" s="9">
        <f aca="true" t="shared" si="2" ref="I7:I12">(D7/V7)*100</f>
        <v>3.610267371657854</v>
      </c>
      <c r="J7" s="9">
        <f aca="true" t="shared" si="3" ref="J7:J12">(E7/V7)*100</f>
        <v>3.1546480668991634</v>
      </c>
      <c r="K7" s="9"/>
      <c r="L7" s="9"/>
      <c r="M7" s="9"/>
      <c r="N7" s="29"/>
      <c r="V7" s="28">
        <v>106668</v>
      </c>
      <c r="W7" s="28"/>
      <c r="X7" s="28"/>
    </row>
    <row r="8" spans="1:24" ht="12" customHeight="1">
      <c r="A8" s="7" t="s">
        <v>9</v>
      </c>
      <c r="B8" s="8">
        <v>58487</v>
      </c>
      <c r="C8" s="8">
        <v>70075</v>
      </c>
      <c r="D8" s="8">
        <v>3989</v>
      </c>
      <c r="E8" s="8">
        <v>4565</v>
      </c>
      <c r="G8" s="9">
        <f t="shared" si="0"/>
        <v>42.65512412847516</v>
      </c>
      <c r="H8" s="9">
        <f t="shared" si="1"/>
        <v>51.1063624959888</v>
      </c>
      <c r="I8" s="9">
        <f t="shared" si="2"/>
        <v>2.909215554712798</v>
      </c>
      <c r="J8" s="9">
        <f t="shared" si="3"/>
        <v>3.3292978208232444</v>
      </c>
      <c r="K8" s="9"/>
      <c r="L8" s="9"/>
      <c r="M8" s="9"/>
      <c r="N8" s="29"/>
      <c r="V8" s="28">
        <v>137116</v>
      </c>
      <c r="W8" s="28"/>
      <c r="X8" s="28"/>
    </row>
    <row r="9" spans="1:24" ht="12" customHeight="1">
      <c r="A9" s="7" t="s">
        <v>10</v>
      </c>
      <c r="B9" s="8">
        <v>175893</v>
      </c>
      <c r="C9" s="8">
        <v>215794</v>
      </c>
      <c r="D9" s="8">
        <v>12028</v>
      </c>
      <c r="E9" s="8">
        <v>13652</v>
      </c>
      <c r="G9" s="9">
        <f t="shared" si="0"/>
        <v>42.14348523002538</v>
      </c>
      <c r="H9" s="9">
        <f t="shared" si="1"/>
        <v>51.703656494164605</v>
      </c>
      <c r="I9" s="9">
        <f t="shared" si="2"/>
        <v>2.8818761425795523</v>
      </c>
      <c r="J9" s="9">
        <f t="shared" si="3"/>
        <v>3.2709821332304663</v>
      </c>
      <c r="K9" s="9"/>
      <c r="L9" s="9"/>
      <c r="M9" s="9"/>
      <c r="N9" s="29"/>
      <c r="V9" s="28">
        <v>417367</v>
      </c>
      <c r="W9" s="28"/>
      <c r="X9" s="28"/>
    </row>
    <row r="10" spans="1:24" ht="12" customHeight="1">
      <c r="A10" s="7" t="s">
        <v>11</v>
      </c>
      <c r="B10" s="8">
        <v>44464</v>
      </c>
      <c r="C10" s="8">
        <v>56282</v>
      </c>
      <c r="D10" s="8">
        <v>2850</v>
      </c>
      <c r="E10" s="8">
        <v>3151</v>
      </c>
      <c r="G10" s="9">
        <f t="shared" si="0"/>
        <v>41.653629610199815</v>
      </c>
      <c r="H10" s="9">
        <f t="shared" si="1"/>
        <v>52.724666735364934</v>
      </c>
      <c r="I10" s="9">
        <f t="shared" si="2"/>
        <v>2.669864258480332</v>
      </c>
      <c r="J10" s="9">
        <f t="shared" si="3"/>
        <v>2.9518393959549214</v>
      </c>
      <c r="K10" s="9"/>
      <c r="L10" s="9"/>
      <c r="M10" s="9"/>
      <c r="N10" s="29"/>
      <c r="V10" s="28">
        <v>106747</v>
      </c>
      <c r="W10" s="28"/>
      <c r="X10" s="28"/>
    </row>
    <row r="11" spans="1:24" ht="12" customHeight="1">
      <c r="A11" s="10" t="s">
        <v>12</v>
      </c>
      <c r="B11" s="11">
        <f>SUM(B7:B10)</f>
        <v>324629</v>
      </c>
      <c r="C11" s="11">
        <f>SUM(C7:C10)</f>
        <v>395818</v>
      </c>
      <c r="D11" s="11">
        <f>SUM(D7:D10)</f>
        <v>22718</v>
      </c>
      <c r="E11" s="11">
        <f>SUM(E7:E10)</f>
        <v>24733</v>
      </c>
      <c r="G11" s="12">
        <f t="shared" si="0"/>
        <v>42.27501569218828</v>
      </c>
      <c r="H11" s="12">
        <f t="shared" si="1"/>
        <v>51.545647989706964</v>
      </c>
      <c r="I11" s="12">
        <f t="shared" si="2"/>
        <v>2.9584658379107642</v>
      </c>
      <c r="J11" s="12">
        <f t="shared" si="3"/>
        <v>3.220870480193984</v>
      </c>
      <c r="K11" s="12"/>
      <c r="L11" s="12"/>
      <c r="M11" s="12"/>
      <c r="N11" s="29"/>
      <c r="V11" s="28">
        <f>SUM(V7:V10)</f>
        <v>767898</v>
      </c>
      <c r="W11" s="28"/>
      <c r="X11" s="28"/>
    </row>
    <row r="12" spans="1:24" ht="12" customHeight="1">
      <c r="A12" s="13" t="s">
        <v>13</v>
      </c>
      <c r="B12" s="14">
        <v>13363791</v>
      </c>
      <c r="C12" s="14">
        <v>14855187</v>
      </c>
      <c r="D12" s="14">
        <v>472192</v>
      </c>
      <c r="E12" s="14">
        <v>722104</v>
      </c>
      <c r="F12" s="15"/>
      <c r="G12" s="12">
        <f t="shared" si="0"/>
        <v>45.434557880227814</v>
      </c>
      <c r="H12" s="12">
        <f t="shared" si="1"/>
        <v>50.50504408315783</v>
      </c>
      <c r="I12" s="12">
        <f t="shared" si="2"/>
        <v>1.6053704188115883</v>
      </c>
      <c r="J12" s="12">
        <f t="shared" si="3"/>
        <v>2.455027617802765</v>
      </c>
      <c r="K12" s="12"/>
      <c r="L12" s="12"/>
      <c r="M12" s="12"/>
      <c r="N12" s="29"/>
      <c r="O12" s="30"/>
      <c r="V12" s="28">
        <v>29413274</v>
      </c>
      <c r="W12" s="28"/>
      <c r="X12" s="28"/>
    </row>
    <row r="13" spans="1:22" ht="6.75" customHeight="1">
      <c r="A13" s="4"/>
      <c r="B13" s="4" t="s">
        <v>14</v>
      </c>
      <c r="C13" s="4" t="s">
        <v>14</v>
      </c>
      <c r="D13" s="4" t="s">
        <v>14</v>
      </c>
      <c r="E13" s="4" t="s">
        <v>14</v>
      </c>
      <c r="F13" s="41"/>
      <c r="G13" s="5"/>
      <c r="H13" s="5"/>
      <c r="I13" s="5"/>
      <c r="J13" s="5"/>
      <c r="K13" s="5"/>
      <c r="L13" s="5"/>
      <c r="M13" s="5"/>
      <c r="N13" s="29"/>
      <c r="V13" s="30"/>
    </row>
    <row r="14" spans="1:14" ht="15" customHeight="1">
      <c r="A14" s="40" t="s">
        <v>15</v>
      </c>
      <c r="B14" s="46"/>
      <c r="C14" s="46"/>
      <c r="D14" s="46"/>
      <c r="E14" s="46"/>
      <c r="F14" s="46"/>
      <c r="G14" s="46"/>
      <c r="H14" s="46"/>
      <c r="I14" s="46"/>
      <c r="J14" s="46"/>
      <c r="K14" s="36"/>
      <c r="L14" s="36"/>
      <c r="M14" s="36"/>
      <c r="N14" s="29"/>
    </row>
    <row r="15" spans="6:14" ht="5.25" customHeight="1">
      <c r="F15" s="6"/>
      <c r="G15" s="16"/>
      <c r="H15" s="16"/>
      <c r="I15" s="16"/>
      <c r="J15" s="16"/>
      <c r="K15" s="16"/>
      <c r="L15" s="16"/>
      <c r="M15" s="16"/>
      <c r="N15" s="29"/>
    </row>
    <row r="16" spans="1:24" ht="12" customHeight="1">
      <c r="A16" s="7" t="s">
        <v>8</v>
      </c>
      <c r="B16" s="8">
        <v>38834</v>
      </c>
      <c r="C16" s="8">
        <v>54640</v>
      </c>
      <c r="D16" s="8">
        <v>5352</v>
      </c>
      <c r="E16" s="8">
        <v>17154</v>
      </c>
      <c r="F16" s="6"/>
      <c r="G16" s="9">
        <f aca="true" t="shared" si="4" ref="G16:G21">(B16/V16)*100</f>
        <v>33.48335919986204</v>
      </c>
      <c r="H16" s="9">
        <f aca="true" t="shared" si="5" ref="H16:H21">(C16/V16)*100</f>
        <v>47.111570960510434</v>
      </c>
      <c r="I16" s="9">
        <f aca="true" t="shared" si="6" ref="I16:I21">(D16/V16)*100</f>
        <v>4.614588722193481</v>
      </c>
      <c r="J16" s="9">
        <f aca="true" t="shared" si="7" ref="J16:J21">(E16/V16)*100</f>
        <v>14.790481117434041</v>
      </c>
      <c r="K16" s="9"/>
      <c r="L16" s="9"/>
      <c r="M16" s="9"/>
      <c r="N16" s="29"/>
      <c r="U16" s="28"/>
      <c r="V16" s="28">
        <v>115980</v>
      </c>
      <c r="X16" s="28"/>
    </row>
    <row r="17" spans="1:24" ht="12" customHeight="1">
      <c r="A17" s="7" t="s">
        <v>9</v>
      </c>
      <c r="B17" s="8">
        <v>49837</v>
      </c>
      <c r="C17" s="8">
        <v>71625</v>
      </c>
      <c r="D17" s="8">
        <v>5660</v>
      </c>
      <c r="E17" s="8">
        <v>23668</v>
      </c>
      <c r="F17" s="6"/>
      <c r="G17" s="9">
        <f t="shared" si="4"/>
        <v>33.05060017242523</v>
      </c>
      <c r="H17" s="9">
        <f t="shared" si="5"/>
        <v>47.49983420651237</v>
      </c>
      <c r="I17" s="9">
        <f t="shared" si="6"/>
        <v>3.7535645599840834</v>
      </c>
      <c r="J17" s="9">
        <f t="shared" si="7"/>
        <v>15.696001061078322</v>
      </c>
      <c r="K17" s="9"/>
      <c r="L17" s="9"/>
      <c r="M17" s="9"/>
      <c r="N17" s="29"/>
      <c r="U17" s="28"/>
      <c r="V17" s="28">
        <v>150790</v>
      </c>
      <c r="X17" s="28"/>
    </row>
    <row r="18" spans="1:24" ht="12" customHeight="1">
      <c r="A18" s="7" t="s">
        <v>10</v>
      </c>
      <c r="B18" s="8">
        <v>153876</v>
      </c>
      <c r="C18" s="8">
        <v>219813</v>
      </c>
      <c r="D18" s="8">
        <v>18320</v>
      </c>
      <c r="E18" s="8">
        <v>73342</v>
      </c>
      <c r="F18" s="6"/>
      <c r="G18" s="9">
        <f t="shared" si="4"/>
        <v>33.06665291360715</v>
      </c>
      <c r="H18" s="9">
        <f t="shared" si="5"/>
        <v>47.23595737411115</v>
      </c>
      <c r="I18" s="9">
        <f t="shared" si="6"/>
        <v>3.936813287174627</v>
      </c>
      <c r="J18" s="9">
        <f t="shared" si="7"/>
        <v>15.76057642510707</v>
      </c>
      <c r="K18" s="9"/>
      <c r="L18" s="9"/>
      <c r="M18" s="9"/>
      <c r="N18" s="29"/>
      <c r="U18" s="28"/>
      <c r="V18" s="28">
        <v>465351</v>
      </c>
      <c r="X18" s="28"/>
    </row>
    <row r="19" spans="1:24" ht="12" customHeight="1">
      <c r="A19" s="7" t="s">
        <v>11</v>
      </c>
      <c r="B19" s="8">
        <v>36946</v>
      </c>
      <c r="C19" s="8">
        <v>57171</v>
      </c>
      <c r="D19" s="8">
        <v>3910</v>
      </c>
      <c r="E19" s="8">
        <v>18742</v>
      </c>
      <c r="F19" s="6"/>
      <c r="G19" s="9">
        <f t="shared" si="4"/>
        <v>31.64024698336031</v>
      </c>
      <c r="H19" s="9">
        <f t="shared" si="5"/>
        <v>48.96076869717134</v>
      </c>
      <c r="I19" s="9">
        <f t="shared" si="6"/>
        <v>3.348491466056916</v>
      </c>
      <c r="J19" s="9">
        <f t="shared" si="7"/>
        <v>16.050492853411434</v>
      </c>
      <c r="K19" s="9"/>
      <c r="L19" s="9"/>
      <c r="M19" s="9"/>
      <c r="N19" s="29"/>
      <c r="U19" s="28"/>
      <c r="V19" s="28">
        <v>116769</v>
      </c>
      <c r="X19" s="28"/>
    </row>
    <row r="20" spans="1:24" ht="12" customHeight="1">
      <c r="A20" s="10" t="s">
        <v>12</v>
      </c>
      <c r="B20" s="11">
        <f>SUM(B16:B19)</f>
        <v>279493</v>
      </c>
      <c r="C20" s="11">
        <f>SUM(C16:C19)</f>
        <v>403249</v>
      </c>
      <c r="D20" s="11">
        <f>SUM(D16:D19)</f>
        <v>33242</v>
      </c>
      <c r="E20" s="11">
        <f>SUM(E16:E19)</f>
        <v>132906</v>
      </c>
      <c r="F20" s="17"/>
      <c r="G20" s="12">
        <f t="shared" si="4"/>
        <v>32.92452496789925</v>
      </c>
      <c r="H20" s="12">
        <f t="shared" si="5"/>
        <v>47.503092273439435</v>
      </c>
      <c r="I20" s="12">
        <f t="shared" si="6"/>
        <v>3.9159372828046037</v>
      </c>
      <c r="J20" s="12">
        <f t="shared" si="7"/>
        <v>15.656445475856707</v>
      </c>
      <c r="K20" s="12"/>
      <c r="L20" s="12"/>
      <c r="M20" s="12"/>
      <c r="N20" s="29"/>
      <c r="U20" s="28"/>
      <c r="V20" s="28">
        <v>848890</v>
      </c>
      <c r="X20" s="28"/>
    </row>
    <row r="21" spans="1:24" ht="12" customHeight="1">
      <c r="A21" s="13" t="s">
        <v>13</v>
      </c>
      <c r="B21" s="14">
        <v>11632404</v>
      </c>
      <c r="C21" s="14">
        <v>15035197</v>
      </c>
      <c r="D21" s="14">
        <v>713330</v>
      </c>
      <c r="E21" s="14">
        <v>3832237</v>
      </c>
      <c r="F21" s="17"/>
      <c r="G21" s="12">
        <f t="shared" si="4"/>
        <v>37.26761730818224</v>
      </c>
      <c r="H21" s="12">
        <f t="shared" si="5"/>
        <v>48.16940401563853</v>
      </c>
      <c r="I21" s="12">
        <f t="shared" si="6"/>
        <v>2.2853495678490563</v>
      </c>
      <c r="J21" s="12">
        <f t="shared" si="7"/>
        <v>12.277629108330176</v>
      </c>
      <c r="K21" s="12"/>
      <c r="L21" s="12"/>
      <c r="M21" s="12"/>
      <c r="N21" s="29"/>
      <c r="O21" s="30"/>
      <c r="U21" s="28"/>
      <c r="V21" s="28">
        <v>31213168</v>
      </c>
      <c r="X21" s="28"/>
    </row>
    <row r="22" spans="1:14" ht="12" customHeight="1">
      <c r="A22" s="42"/>
      <c r="B22" s="43" t="s">
        <v>14</v>
      </c>
      <c r="C22" s="43" t="s">
        <v>14</v>
      </c>
      <c r="D22" s="43" t="s">
        <v>14</v>
      </c>
      <c r="E22" s="43" t="s">
        <v>14</v>
      </c>
      <c r="F22" s="4"/>
      <c r="G22" s="44"/>
      <c r="H22" s="44"/>
      <c r="I22" s="45"/>
      <c r="J22" s="37"/>
      <c r="K22" s="37"/>
      <c r="L22" s="37"/>
      <c r="M22" s="37"/>
      <c r="N22" s="29"/>
    </row>
    <row r="23" spans="1:14" ht="15" customHeight="1">
      <c r="A23" s="40" t="s">
        <v>16</v>
      </c>
      <c r="B23" s="46"/>
      <c r="C23" s="46"/>
      <c r="D23" s="46"/>
      <c r="E23" s="46"/>
      <c r="F23" s="46"/>
      <c r="G23" s="46"/>
      <c r="H23" s="46"/>
      <c r="I23" s="46"/>
      <c r="J23" s="46"/>
      <c r="K23" s="36"/>
      <c r="L23" s="36"/>
      <c r="M23" s="36"/>
      <c r="N23" s="29"/>
    </row>
    <row r="24" spans="2:14" ht="7.5" customHeight="1">
      <c r="B24" s="19" t="s">
        <v>14</v>
      </c>
      <c r="C24" s="19" t="s">
        <v>14</v>
      </c>
      <c r="D24" s="19" t="s">
        <v>14</v>
      </c>
      <c r="E24" s="19" t="s">
        <v>14</v>
      </c>
      <c r="G24" s="16"/>
      <c r="H24" s="16"/>
      <c r="I24" s="16"/>
      <c r="J24" s="16"/>
      <c r="K24" s="16"/>
      <c r="L24" s="16"/>
      <c r="M24" s="16"/>
      <c r="N24" s="29"/>
    </row>
    <row r="25" spans="1:24" ht="12" customHeight="1">
      <c r="A25" s="7" t="s">
        <v>8</v>
      </c>
      <c r="B25" s="20">
        <f>(B7+B16)</f>
        <v>84619</v>
      </c>
      <c r="C25" s="20">
        <f aca="true" t="shared" si="8" ref="C25:E28">(C7+C16)</f>
        <v>108307</v>
      </c>
      <c r="D25" s="20">
        <f t="shared" si="8"/>
        <v>9203</v>
      </c>
      <c r="E25" s="20">
        <f t="shared" si="8"/>
        <v>20519</v>
      </c>
      <c r="F25" s="6"/>
      <c r="G25" s="9">
        <f aca="true" t="shared" si="9" ref="G25:G30">(B25/V25)*100</f>
        <v>38.0057310193669</v>
      </c>
      <c r="H25" s="9">
        <f aca="true" t="shared" si="10" ref="H25:H30">(C25/V25)*100</f>
        <v>48.64494628292192</v>
      </c>
      <c r="I25" s="9">
        <f aca="true" t="shared" si="11" ref="I25:I30">(D25/V25)*100</f>
        <v>4.1334303474542775</v>
      </c>
      <c r="J25" s="9">
        <f aca="true" t="shared" si="12" ref="J25:J30">(E25/V25)*100</f>
        <v>9.215892350256908</v>
      </c>
      <c r="K25" s="9"/>
      <c r="L25" s="9"/>
      <c r="M25" s="9"/>
      <c r="N25" s="29"/>
      <c r="V25" s="28">
        <f>SUM(V7+V16)</f>
        <v>222648</v>
      </c>
      <c r="W25" s="28"/>
      <c r="X25" s="28"/>
    </row>
    <row r="26" spans="1:24" ht="12" customHeight="1">
      <c r="A26" s="7" t="s">
        <v>9</v>
      </c>
      <c r="B26" s="20">
        <f>(B8+B17)</f>
        <v>108324</v>
      </c>
      <c r="C26" s="20">
        <f>(C8+C17)</f>
        <v>141700</v>
      </c>
      <c r="D26" s="20">
        <f t="shared" si="8"/>
        <v>9649</v>
      </c>
      <c r="E26" s="20">
        <f>(E8+E17)</f>
        <v>28233</v>
      </c>
      <c r="F26" s="6"/>
      <c r="G26" s="9">
        <f t="shared" si="9"/>
        <v>37.62478031024015</v>
      </c>
      <c r="H26" s="9">
        <f t="shared" si="10"/>
        <v>49.21745291866095</v>
      </c>
      <c r="I26" s="9">
        <f t="shared" si="11"/>
        <v>3.3514410953575124</v>
      </c>
      <c r="J26" s="9">
        <f t="shared" si="12"/>
        <v>9.806325675741387</v>
      </c>
      <c r="K26" s="9"/>
      <c r="L26" s="9"/>
      <c r="M26" s="9"/>
      <c r="N26" s="29"/>
      <c r="V26" s="28">
        <f>SUM(V8+V17)</f>
        <v>287906</v>
      </c>
      <c r="W26" s="28"/>
      <c r="X26" s="28"/>
    </row>
    <row r="27" spans="1:24" ht="12" customHeight="1">
      <c r="A27" s="7" t="s">
        <v>10</v>
      </c>
      <c r="B27" s="20">
        <f>(B9+B18)</f>
        <v>329769</v>
      </c>
      <c r="C27" s="20">
        <f>(C9+C18)</f>
        <v>435607</v>
      </c>
      <c r="D27" s="20">
        <f t="shared" si="8"/>
        <v>30348</v>
      </c>
      <c r="E27" s="20">
        <f>(E9+E18)</f>
        <v>86994</v>
      </c>
      <c r="F27" s="6"/>
      <c r="G27" s="9">
        <f t="shared" si="9"/>
        <v>37.35836359970002</v>
      </c>
      <c r="H27" s="9">
        <f t="shared" si="10"/>
        <v>49.348376265126575</v>
      </c>
      <c r="I27" s="9">
        <f t="shared" si="11"/>
        <v>3.4380175775275914</v>
      </c>
      <c r="J27" s="9">
        <f t="shared" si="12"/>
        <v>9.855242557645818</v>
      </c>
      <c r="K27" s="9"/>
      <c r="L27" s="9"/>
      <c r="M27" s="9"/>
      <c r="N27" s="29"/>
      <c r="V27" s="28">
        <f>SUM(V9+V18)</f>
        <v>882718</v>
      </c>
      <c r="W27" s="28"/>
      <c r="X27" s="28"/>
    </row>
    <row r="28" spans="1:24" ht="12" customHeight="1">
      <c r="A28" s="7" t="s">
        <v>11</v>
      </c>
      <c r="B28" s="20">
        <f>(B10+B19)</f>
        <v>81410</v>
      </c>
      <c r="C28" s="20">
        <f>(C10+C19)</f>
        <v>113453</v>
      </c>
      <c r="D28" s="20">
        <f t="shared" si="8"/>
        <v>6760</v>
      </c>
      <c r="E28" s="20">
        <f>(E10+E19)</f>
        <v>21893</v>
      </c>
      <c r="F28" s="6"/>
      <c r="G28" s="9">
        <f t="shared" si="9"/>
        <v>36.422448504805025</v>
      </c>
      <c r="H28" s="9">
        <f t="shared" si="10"/>
        <v>50.75833497378264</v>
      </c>
      <c r="I28" s="9">
        <f t="shared" si="11"/>
        <v>3.0243919898351797</v>
      </c>
      <c r="J28" s="9">
        <f t="shared" si="12"/>
        <v>9.794824531577158</v>
      </c>
      <c r="K28" s="9"/>
      <c r="L28" s="9"/>
      <c r="M28" s="9"/>
      <c r="N28" s="29"/>
      <c r="V28" s="28">
        <f>SUM(V10+V19)</f>
        <v>223516</v>
      </c>
      <c r="W28" s="28"/>
      <c r="X28" s="28"/>
    </row>
    <row r="29" spans="1:24" ht="12" customHeight="1">
      <c r="A29" s="10" t="s">
        <v>12</v>
      </c>
      <c r="B29" s="14">
        <f>SUM(B25:B28)</f>
        <v>604122</v>
      </c>
      <c r="C29" s="14">
        <f>SUM(C25:C28)</f>
        <v>799067</v>
      </c>
      <c r="D29" s="14">
        <f>SUM(D25:D28)</f>
        <v>55960</v>
      </c>
      <c r="E29" s="14">
        <f>SUM(E25:E28)</f>
        <v>157639</v>
      </c>
      <c r="F29" s="21"/>
      <c r="G29" s="12">
        <f t="shared" si="9"/>
        <v>37.36556679045119</v>
      </c>
      <c r="H29" s="12">
        <f t="shared" si="10"/>
        <v>49.42311546102519</v>
      </c>
      <c r="I29" s="12">
        <f t="shared" si="11"/>
        <v>3.4611835317926656</v>
      </c>
      <c r="J29" s="12">
        <f t="shared" si="12"/>
        <v>9.75013421673095</v>
      </c>
      <c r="K29" s="12"/>
      <c r="L29" s="12"/>
      <c r="M29" s="12"/>
      <c r="N29" s="29"/>
      <c r="V29" s="28">
        <f>SUM(V11+V20)</f>
        <v>1616788</v>
      </c>
      <c r="W29" s="28"/>
      <c r="X29" s="28"/>
    </row>
    <row r="30" spans="1:24" ht="12" customHeight="1">
      <c r="A30" s="13" t="s">
        <v>13</v>
      </c>
      <c r="B30" s="22">
        <f>SUM(B12+B21)</f>
        <v>24996195</v>
      </c>
      <c r="C30" s="22">
        <f>SUM(C12+C21)</f>
        <v>29890384</v>
      </c>
      <c r="D30" s="22">
        <f>SUM(D12+D21)</f>
        <v>1185522</v>
      </c>
      <c r="E30" s="22">
        <f>SUM(E12+E21)</f>
        <v>4554341</v>
      </c>
      <c r="F30" s="17"/>
      <c r="G30" s="12">
        <f t="shared" si="9"/>
        <v>41.229856437888934</v>
      </c>
      <c r="H30" s="12">
        <f t="shared" si="10"/>
        <v>49.302553496377044</v>
      </c>
      <c r="I30" s="12">
        <f t="shared" si="11"/>
        <v>1.9554536946106784</v>
      </c>
      <c r="J30" s="12">
        <f t="shared" si="12"/>
        <v>7.512136371123345</v>
      </c>
      <c r="K30" s="12"/>
      <c r="L30" s="12"/>
      <c r="M30" s="12"/>
      <c r="N30" s="29"/>
      <c r="V30" s="28">
        <v>60626442</v>
      </c>
      <c r="W30" s="28"/>
      <c r="X30" s="28"/>
    </row>
    <row r="31" spans="1:15" ht="9" customHeight="1">
      <c r="A31" s="3"/>
      <c r="B31" s="23" t="s">
        <v>14</v>
      </c>
      <c r="C31" s="23" t="s">
        <v>14</v>
      </c>
      <c r="D31" s="23" t="s">
        <v>14</v>
      </c>
      <c r="E31" s="23" t="s">
        <v>14</v>
      </c>
      <c r="F31" s="18"/>
      <c r="G31" s="24"/>
      <c r="H31" s="24"/>
      <c r="I31" s="24"/>
      <c r="J31" s="24"/>
      <c r="K31" s="38"/>
      <c r="L31" s="38"/>
      <c r="M31" s="38"/>
      <c r="O31" s="30"/>
    </row>
    <row r="32" spans="1:9" ht="12.75">
      <c r="A32" s="25" t="s">
        <v>18</v>
      </c>
      <c r="B32" s="26"/>
      <c r="G32" s="27"/>
      <c r="H32" s="27"/>
      <c r="I32" s="27"/>
    </row>
    <row r="34" spans="2:7" ht="12.75">
      <c r="B34" s="19" t="s">
        <v>14</v>
      </c>
      <c r="C34" s="19" t="s">
        <v>14</v>
      </c>
      <c r="D34" s="19" t="s">
        <v>14</v>
      </c>
      <c r="E34" s="19" t="s">
        <v>14</v>
      </c>
      <c r="G34" s="19" t="s">
        <v>14</v>
      </c>
    </row>
    <row r="35" spans="2:7" ht="12.75">
      <c r="B35" s="19" t="s">
        <v>14</v>
      </c>
      <c r="C35" s="19" t="s">
        <v>14</v>
      </c>
      <c r="D35" s="19" t="s">
        <v>14</v>
      </c>
      <c r="E35" s="19" t="s">
        <v>14</v>
      </c>
      <c r="G35" s="19" t="s">
        <v>14</v>
      </c>
    </row>
    <row r="36" spans="2:7" ht="12.75">
      <c r="B36" s="19" t="s">
        <v>14</v>
      </c>
      <c r="C36" s="19" t="s">
        <v>14</v>
      </c>
      <c r="D36" s="19" t="s">
        <v>14</v>
      </c>
      <c r="E36" s="19" t="s">
        <v>14</v>
      </c>
      <c r="G36" s="19" t="s">
        <v>14</v>
      </c>
    </row>
    <row r="37" spans="2:7" ht="12.75">
      <c r="B37" s="19" t="s">
        <v>14</v>
      </c>
      <c r="C37" s="19" t="s">
        <v>14</v>
      </c>
      <c r="D37" s="19" t="s">
        <v>14</v>
      </c>
      <c r="E37" s="19" t="s">
        <v>14</v>
      </c>
      <c r="G37" s="19" t="s">
        <v>14</v>
      </c>
    </row>
    <row r="38" spans="2:7" ht="12.75">
      <c r="B38" s="19" t="s">
        <v>14</v>
      </c>
      <c r="C38" s="19" t="s">
        <v>14</v>
      </c>
      <c r="D38" s="19" t="s">
        <v>14</v>
      </c>
      <c r="E38" s="19" t="s">
        <v>14</v>
      </c>
      <c r="G38" s="19" t="s">
        <v>14</v>
      </c>
    </row>
  </sheetData>
  <sheetProtection/>
  <mergeCells count="6">
    <mergeCell ref="A23:J23"/>
    <mergeCell ref="A3:A4"/>
    <mergeCell ref="G3:J3"/>
    <mergeCell ref="B3:E3"/>
    <mergeCell ref="A5:J5"/>
    <mergeCell ref="A14:J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2012-02-09T13:49:21Z</cp:lastPrinted>
  <dcterms:created xsi:type="dcterms:W3CDTF">2010-12-16T08:21:33Z</dcterms:created>
  <dcterms:modified xsi:type="dcterms:W3CDTF">2012-02-09T13:49:47Z</dcterms:modified>
  <cp:category/>
  <cp:version/>
  <cp:contentType/>
  <cp:contentStatus/>
</cp:coreProperties>
</file>