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605" windowHeight="8085" activeTab="0"/>
  </bookViews>
  <sheets>
    <sheet name="9_18_1" sheetId="1" r:id="rId1"/>
  </sheets>
  <definedNames>
    <definedName name="_xlnm.Print_Area" localSheetId="0">'9_18_1'!$A$1:$P$40</definedName>
  </definedNames>
  <calcPr fullCalcOnLoad="1"/>
</workbook>
</file>

<file path=xl/sharedStrings.xml><?xml version="1.0" encoding="utf-8"?>
<sst xmlns="http://schemas.openxmlformats.org/spreadsheetml/2006/main" count="49" uniqueCount="40">
  <si>
    <t xml:space="preserve">Tavola 9.18.1        </t>
  </si>
  <si>
    <t>REGIONI</t>
  </si>
  <si>
    <t xml:space="preserve">Ivs </t>
  </si>
  <si>
    <t>Indennitarie</t>
  </si>
  <si>
    <t>Assistenziali</t>
  </si>
  <si>
    <t>Totale</t>
  </si>
  <si>
    <t>Numero</t>
  </si>
  <si>
    <t>Importo</t>
  </si>
  <si>
    <t>Importo medio</t>
  </si>
  <si>
    <t xml:space="preserve">Piemonte </t>
  </si>
  <si>
    <t>V. d'Aosta</t>
  </si>
  <si>
    <t xml:space="preserve">Lombardia </t>
  </si>
  <si>
    <t>Trentino AA</t>
  </si>
  <si>
    <t>Bolzano</t>
  </si>
  <si>
    <t xml:space="preserve">Trento </t>
  </si>
  <si>
    <t xml:space="preserve">Veneto </t>
  </si>
  <si>
    <t>Friuli VG</t>
  </si>
  <si>
    <t xml:space="preserve">Liguria </t>
  </si>
  <si>
    <t>Emilia-R.</t>
  </si>
  <si>
    <t xml:space="preserve">Toscana </t>
  </si>
  <si>
    <t xml:space="preserve">Umbria </t>
  </si>
  <si>
    <t xml:space="preserve">Marche </t>
  </si>
  <si>
    <t xml:space="preserve">Lazio </t>
  </si>
  <si>
    <t xml:space="preserve">Abruzzo </t>
  </si>
  <si>
    <t xml:space="preserve">Molise </t>
  </si>
  <si>
    <t xml:space="preserve">Campania </t>
  </si>
  <si>
    <t xml:space="preserve">Puglia </t>
  </si>
  <si>
    <t xml:space="preserve">Basilicata </t>
  </si>
  <si>
    <t xml:space="preserve">Calabria </t>
  </si>
  <si>
    <t xml:space="preserve">Sicilia </t>
  </si>
  <si>
    <t xml:space="preserve">Sardegna </t>
  </si>
  <si>
    <t>ITALIA</t>
  </si>
  <si>
    <t xml:space="preserve">Nord </t>
  </si>
  <si>
    <t xml:space="preserve">Centro </t>
  </si>
  <si>
    <t>Mezzog.</t>
  </si>
  <si>
    <t xml:space="preserve">Estero </t>
  </si>
  <si>
    <t>Non rip.</t>
  </si>
  <si>
    <t>TOTALE</t>
  </si>
  <si>
    <t>2009 - DATI REGIONALI</t>
  </si>
  <si>
    <t>Liguria 2008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</si>
</sst>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.00_-;\-* #,##0.00_-;_-* &quot;-&quot;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2"/>
      <color indexed="12"/>
      <name val="Arial"/>
      <family val="2"/>
    </font>
    <font>
      <sz val="7"/>
      <name val="Arial"/>
      <family val="2"/>
    </font>
    <font>
      <sz val="10"/>
      <color indexed="12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7"/>
      <color indexed="12"/>
      <name val="Arial"/>
      <family val="2"/>
    </font>
    <font>
      <sz val="8"/>
      <name val="Arial"/>
      <family val="0"/>
    </font>
    <font>
      <sz val="8"/>
      <color indexed="12"/>
      <name val="Arial"/>
      <family val="2"/>
    </font>
    <font>
      <i/>
      <sz val="7"/>
      <color indexed="8"/>
      <name val="Arial"/>
      <family val="0"/>
    </font>
    <font>
      <sz val="7"/>
      <color indexed="8"/>
      <name val="Arial"/>
      <family val="0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54" applyFont="1" applyFill="1" applyBorder="1" applyAlignment="1">
      <alignment wrapText="1"/>
      <protection/>
    </xf>
    <xf numFmtId="0" fontId="19" fillId="0" borderId="0" xfId="0" applyFont="1" applyAlignment="1">
      <alignment horizontal="center"/>
    </xf>
    <xf numFmtId="0" fontId="20" fillId="0" borderId="0" xfId="54" applyFont="1" applyFill="1" applyBorder="1" applyAlignment="1">
      <alignment horizontal="center"/>
      <protection/>
    </xf>
    <xf numFmtId="0" fontId="20" fillId="0" borderId="0" xfId="54" applyFont="1" applyFill="1" applyBorder="1">
      <alignment/>
      <protection/>
    </xf>
    <xf numFmtId="0" fontId="20" fillId="0" borderId="10" xfId="54" applyFont="1" applyFill="1" applyBorder="1" applyAlignment="1">
      <alignment horizontal="right" vertical="center" wrapText="1"/>
      <protection/>
    </xf>
    <xf numFmtId="0" fontId="20" fillId="0" borderId="0" xfId="54" applyFont="1" applyFill="1" applyBorder="1" applyAlignment="1">
      <alignment horizontal="left" vertical="center" wrapText="1"/>
      <protection/>
    </xf>
    <xf numFmtId="0" fontId="20" fillId="0" borderId="0" xfId="54" applyFont="1" applyFill="1" applyBorder="1" applyAlignment="1">
      <alignment horizontal="right" vertical="center" wrapText="1"/>
      <protection/>
    </xf>
    <xf numFmtId="41" fontId="20" fillId="0" borderId="0" xfId="0" applyNumberFormat="1" applyFont="1" applyFill="1" applyBorder="1" applyAlignment="1">
      <alignment horizontal="right" vertical="center" wrapText="1"/>
    </xf>
    <xf numFmtId="178" fontId="20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/>
    </xf>
    <xf numFmtId="0" fontId="22" fillId="0" borderId="0" xfId="54" applyFont="1" applyFill="1" applyBorder="1" applyAlignment="1">
      <alignment horizontal="left" vertical="center" wrapText="1"/>
      <protection/>
    </xf>
    <xf numFmtId="41" fontId="22" fillId="0" borderId="0" xfId="0" applyNumberFormat="1" applyFont="1" applyFill="1" applyBorder="1" applyAlignment="1">
      <alignment horizontal="right" vertical="center" wrapText="1"/>
    </xf>
    <xf numFmtId="178" fontId="22" fillId="0" borderId="0" xfId="0" applyNumberFormat="1" applyFont="1" applyFill="1" applyBorder="1" applyAlignment="1">
      <alignment horizontal="right" vertical="center" wrapText="1"/>
    </xf>
    <xf numFmtId="0" fontId="23" fillId="0" borderId="0" xfId="54" applyFont="1" applyFill="1" applyBorder="1" applyAlignment="1">
      <alignment horizontal="left" vertical="center" wrapText="1"/>
      <protection/>
    </xf>
    <xf numFmtId="41" fontId="23" fillId="0" borderId="0" xfId="0" applyNumberFormat="1" applyFont="1" applyFill="1" applyBorder="1" applyAlignment="1">
      <alignment horizontal="right" vertical="center" wrapText="1"/>
    </xf>
    <xf numFmtId="178" fontId="23" fillId="0" borderId="0" xfId="0" applyNumberFormat="1" applyFont="1" applyFill="1" applyBorder="1" applyAlignment="1">
      <alignment horizontal="right" vertical="center" wrapText="1"/>
    </xf>
    <xf numFmtId="0" fontId="23" fillId="0" borderId="10" xfId="54" applyFont="1" applyFill="1" applyBorder="1" applyAlignment="1">
      <alignment horizontal="left" vertical="top" wrapText="1"/>
      <protection/>
    </xf>
    <xf numFmtId="3" fontId="23" fillId="0" borderId="10" xfId="54" applyNumberFormat="1" applyFont="1" applyFill="1" applyBorder="1" applyAlignment="1">
      <alignment horizontal="right" wrapText="1"/>
      <protection/>
    </xf>
    <xf numFmtId="3" fontId="24" fillId="0" borderId="10" xfId="54" applyNumberFormat="1" applyFont="1" applyFill="1" applyBorder="1" applyAlignment="1">
      <alignment horizontal="right" wrapText="1"/>
      <protection/>
    </xf>
    <xf numFmtId="0" fontId="21" fillId="0" borderId="10" xfId="0" applyFont="1" applyFill="1" applyBorder="1" applyAlignment="1">
      <alignment/>
    </xf>
    <xf numFmtId="0" fontId="25" fillId="0" borderId="0" xfId="54" applyFont="1" applyFill="1" applyBorder="1">
      <alignment/>
      <protection/>
    </xf>
    <xf numFmtId="0" fontId="26" fillId="0" borderId="0" xfId="54" applyFont="1" applyFill="1" applyBorder="1">
      <alignment/>
      <protection/>
    </xf>
    <xf numFmtId="0" fontId="22" fillId="0" borderId="0" xfId="53" applyFont="1" applyAlignment="1">
      <alignment vertical="top"/>
      <protection/>
    </xf>
    <xf numFmtId="0" fontId="25" fillId="0" borderId="0" xfId="54" applyFont="1" applyFill="1" applyBorder="1" applyAlignment="1">
      <alignment vertical="top"/>
      <protection/>
    </xf>
    <xf numFmtId="3" fontId="20" fillId="0" borderId="0" xfId="54" applyNumberFormat="1" applyFont="1" applyFill="1" applyBorder="1" applyAlignment="1">
      <alignment horizontal="right" vertical="center" wrapText="1"/>
      <protection/>
    </xf>
    <xf numFmtId="3" fontId="20" fillId="0" borderId="0" xfId="54" applyNumberFormat="1" applyFont="1" applyFill="1" applyBorder="1" applyAlignment="1">
      <alignment horizontal="right" wrapText="1"/>
      <protection/>
    </xf>
    <xf numFmtId="3" fontId="23" fillId="0" borderId="0" xfId="0" applyNumberFormat="1" applyFont="1" applyFill="1" applyBorder="1" applyAlignment="1">
      <alignment horizontal="right" wrapText="1"/>
    </xf>
    <xf numFmtId="4" fontId="23" fillId="0" borderId="0" xfId="0" applyNumberFormat="1" applyFont="1" applyFill="1" applyBorder="1" applyAlignment="1">
      <alignment horizontal="right" wrapText="1"/>
    </xf>
    <xf numFmtId="41" fontId="20" fillId="0" borderId="0" xfId="0" applyNumberFormat="1" applyFont="1" applyFill="1" applyBorder="1" applyAlignment="1">
      <alignment horizontal="center" vertical="center" wrapText="1"/>
    </xf>
    <xf numFmtId="0" fontId="18" fillId="0" borderId="0" xfId="54" applyFont="1" applyFill="1" applyBorder="1" applyAlignment="1">
      <alignment vertical="top" wrapText="1"/>
      <protection/>
    </xf>
    <xf numFmtId="0" fontId="0" fillId="0" borderId="0" xfId="0" applyAlignment="1">
      <alignment wrapText="1"/>
    </xf>
    <xf numFmtId="0" fontId="20" fillId="0" borderId="11" xfId="54" applyFont="1" applyFill="1" applyBorder="1" applyAlignment="1">
      <alignment horizontal="left" vertical="center" wrapText="1"/>
      <protection/>
    </xf>
    <xf numFmtId="0" fontId="20" fillId="0" borderId="10" xfId="54" applyFont="1" applyFill="1" applyBorder="1" applyAlignment="1">
      <alignment horizontal="left" vertical="center" wrapText="1"/>
      <protection/>
    </xf>
    <xf numFmtId="0" fontId="20" fillId="0" borderId="12" xfId="54" applyFont="1" applyFill="1" applyBorder="1" applyAlignment="1">
      <alignment horizontal="center" vertical="center" wrapText="1"/>
      <protection/>
    </xf>
    <xf numFmtId="0" fontId="20" fillId="0" borderId="11" xfId="54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rmale_T4.9_02_tmp" xfId="53"/>
    <cellStyle name="Normale_tavole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40</xdr:row>
      <xdr:rowOff>38100</xdr:rowOff>
    </xdr:from>
    <xdr:to>
      <xdr:col>15</xdr:col>
      <xdr:colOff>0</xdr:colOff>
      <xdr:row>41</xdr:row>
      <xdr:rowOff>0</xdr:rowOff>
    </xdr:to>
    <xdr:sp fLocksText="0">
      <xdr:nvSpPr>
        <xdr:cNvPr id="1" name="Testo 3"/>
        <xdr:cNvSpPr txBox="1">
          <a:spLocks noChangeArrowheads="1"/>
        </xdr:cNvSpPr>
      </xdr:nvSpPr>
      <xdr:spPr>
        <a:xfrm>
          <a:off x="9525" y="5638800"/>
          <a:ext cx="74771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Archivio statistico dei trattamenti pensionistici (R)</a:t>
          </a:r>
        </a:p>
      </xdr:txBody>
    </xdr:sp>
    <xdr:clientData fLocksWithSheet="0"/>
  </xdr:twoCellAnchor>
  <xdr:twoCellAnchor>
    <xdr:from>
      <xdr:col>1</xdr:col>
      <xdr:colOff>276225</xdr:colOff>
      <xdr:row>0</xdr:row>
      <xdr:rowOff>0</xdr:rowOff>
    </xdr:from>
    <xdr:to>
      <xdr:col>15</xdr:col>
      <xdr:colOff>152400</xdr:colOff>
      <xdr:row>1</xdr:row>
      <xdr:rowOff>28575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809625" y="0"/>
          <a:ext cx="68294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Pensioni e relativo importo annuo per tipo e regione. Anno 2009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(importo in migliaia di euro)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2"/>
  <dimension ref="A1:S42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8.00390625" style="0" customWidth="1"/>
    <col min="2" max="2" width="9.57421875" style="0" bestFit="1" customWidth="1"/>
    <col min="3" max="3" width="10.421875" style="0" bestFit="1" customWidth="1"/>
    <col min="4" max="4" width="8.421875" style="0" bestFit="1" customWidth="1"/>
    <col min="5" max="5" width="1.7109375" style="0" customWidth="1"/>
    <col min="6" max="6" width="7.421875" style="0" bestFit="1" customWidth="1"/>
    <col min="7" max="7" width="9.00390625" style="0" bestFit="1" customWidth="1"/>
    <col min="8" max="8" width="7.7109375" style="0" customWidth="1"/>
    <col min="9" max="9" width="1.57421875" style="0" customWidth="1"/>
    <col min="10" max="10" width="9.00390625" style="0" bestFit="1" customWidth="1"/>
    <col min="11" max="11" width="9.57421875" style="0" bestFit="1" customWidth="1"/>
    <col min="12" max="12" width="8.140625" style="0" bestFit="1" customWidth="1"/>
    <col min="13" max="13" width="1.57421875" style="0" customWidth="1"/>
    <col min="14" max="14" width="9.7109375" style="0" customWidth="1"/>
    <col min="15" max="15" width="10.421875" style="0" customWidth="1"/>
    <col min="16" max="16" width="8.7109375" style="0" bestFit="1" customWidth="1"/>
  </cols>
  <sheetData>
    <row r="1" spans="1:17" ht="15" customHeight="1">
      <c r="A1" s="30" t="s">
        <v>0</v>
      </c>
      <c r="B1" s="3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5" ht="3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12.75">
      <c r="A3" s="32" t="s">
        <v>1</v>
      </c>
      <c r="B3" s="34" t="s">
        <v>2</v>
      </c>
      <c r="C3" s="34"/>
      <c r="D3" s="34"/>
      <c r="E3" s="35"/>
      <c r="F3" s="34" t="s">
        <v>3</v>
      </c>
      <c r="G3" s="34"/>
      <c r="H3" s="34"/>
      <c r="I3" s="35"/>
      <c r="J3" s="34" t="s">
        <v>4</v>
      </c>
      <c r="K3" s="34"/>
      <c r="L3" s="34"/>
      <c r="M3" s="35"/>
      <c r="N3" s="34" t="s">
        <v>5</v>
      </c>
      <c r="O3" s="34"/>
      <c r="P3" s="34"/>
    </row>
    <row r="4" spans="1:16" ht="18">
      <c r="A4" s="33"/>
      <c r="B4" s="5" t="s">
        <v>6</v>
      </c>
      <c r="C4" s="5" t="s">
        <v>7</v>
      </c>
      <c r="D4" s="5" t="s">
        <v>8</v>
      </c>
      <c r="E4" s="5"/>
      <c r="F4" s="5" t="s">
        <v>6</v>
      </c>
      <c r="G4" s="5" t="s">
        <v>7</v>
      </c>
      <c r="H4" s="5" t="s">
        <v>8</v>
      </c>
      <c r="I4" s="5"/>
      <c r="J4" s="5" t="s">
        <v>6</v>
      </c>
      <c r="K4" s="5" t="s">
        <v>7</v>
      </c>
      <c r="L4" s="5" t="s">
        <v>8</v>
      </c>
      <c r="M4" s="5"/>
      <c r="N4" s="5" t="s">
        <v>6</v>
      </c>
      <c r="O4" s="5" t="s">
        <v>7</v>
      </c>
      <c r="P4" s="5" t="s">
        <v>8</v>
      </c>
    </row>
    <row r="5" spans="1:15" ht="4.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6" ht="12" customHeight="1">
      <c r="A6" s="6" t="s">
        <v>39</v>
      </c>
      <c r="B6" s="8">
        <v>631826</v>
      </c>
      <c r="C6" s="8">
        <v>8054626.845905</v>
      </c>
      <c r="D6" s="9">
        <v>12748.1725125</v>
      </c>
      <c r="E6" s="9"/>
      <c r="F6" s="8">
        <v>40139</v>
      </c>
      <c r="G6" s="8">
        <v>239479.254</v>
      </c>
      <c r="H6" s="9">
        <v>5966.248636</v>
      </c>
      <c r="I6" s="9"/>
      <c r="J6" s="8">
        <v>118830</v>
      </c>
      <c r="K6" s="8">
        <v>561497.0423499</v>
      </c>
      <c r="L6" s="9">
        <v>4725.2128448</v>
      </c>
      <c r="M6" s="9"/>
      <c r="N6" s="8">
        <f>B6+F6+J6</f>
        <v>790795</v>
      </c>
      <c r="O6" s="8">
        <f>C6+G6+K6</f>
        <v>8855603.1422549</v>
      </c>
      <c r="P6" s="9">
        <f>(O6*1000)/N6</f>
        <v>11198.35500003781</v>
      </c>
    </row>
    <row r="7" spans="1:16" ht="4.5" customHeight="1">
      <c r="A7" s="6"/>
      <c r="B7" s="8"/>
      <c r="C7" s="8"/>
      <c r="D7" s="9"/>
      <c r="E7" s="9"/>
      <c r="F7" s="8"/>
      <c r="G7" s="8"/>
      <c r="H7" s="9"/>
      <c r="I7" s="9"/>
      <c r="J7" s="8"/>
      <c r="K7" s="8"/>
      <c r="L7" s="9"/>
      <c r="M7" s="9"/>
      <c r="N7" s="8"/>
      <c r="O7" s="8"/>
      <c r="P7" s="9"/>
    </row>
    <row r="8" spans="1:16" ht="12" customHeight="1">
      <c r="A8" s="6"/>
      <c r="B8" s="29" t="s">
        <v>38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4.5" customHeight="1">
      <c r="A9" s="6"/>
      <c r="B9" s="8"/>
      <c r="C9" s="8"/>
      <c r="D9" s="9"/>
      <c r="E9" s="9"/>
      <c r="F9" s="8"/>
      <c r="G9" s="8"/>
      <c r="H9" s="9"/>
      <c r="I9" s="9"/>
      <c r="J9" s="8"/>
      <c r="K9" s="8"/>
      <c r="L9" s="9"/>
      <c r="M9" s="9"/>
      <c r="N9" s="8"/>
      <c r="O9" s="8"/>
      <c r="P9" s="9"/>
    </row>
    <row r="10" spans="1:16" s="21" customFormat="1" ht="9.75" customHeight="1">
      <c r="A10" s="6" t="s">
        <v>9</v>
      </c>
      <c r="B10" s="25">
        <v>1606680</v>
      </c>
      <c r="C10" s="25">
        <v>20660050.2726299</v>
      </c>
      <c r="D10" s="25">
        <f aca="true" t="shared" si="0" ref="D10:D31">(C10*1000)/B10</f>
        <v>12858.845739431561</v>
      </c>
      <c r="E10" s="25"/>
      <c r="F10" s="25">
        <v>57697</v>
      </c>
      <c r="G10" s="25">
        <v>295499.51283</v>
      </c>
      <c r="H10" s="25">
        <f aca="true" t="shared" si="1" ref="H10:H31">(G10*1000)/F10</f>
        <v>5121.575000953257</v>
      </c>
      <c r="I10" s="25"/>
      <c r="J10" s="25">
        <v>232676</v>
      </c>
      <c r="K10" s="25">
        <v>1117074.2894219</v>
      </c>
      <c r="L10" s="25">
        <f aca="true" t="shared" si="2" ref="L10:L31">(K10*1000)/J10</f>
        <v>4800.986304654971</v>
      </c>
      <c r="M10" s="25"/>
      <c r="N10" s="25">
        <v>1897053</v>
      </c>
      <c r="O10" s="25">
        <v>22072624.0748818</v>
      </c>
      <c r="P10" s="9">
        <f aca="true" t="shared" si="3" ref="P10:P31">(O10*1000)/N10</f>
        <v>11635.217400294983</v>
      </c>
    </row>
    <row r="11" spans="1:19" ht="12" customHeight="1">
      <c r="A11" s="6" t="s">
        <v>10</v>
      </c>
      <c r="B11" s="26">
        <v>45224</v>
      </c>
      <c r="C11" s="26">
        <v>542322.19833</v>
      </c>
      <c r="D11" s="26">
        <f t="shared" si="0"/>
        <v>11991.911337564126</v>
      </c>
      <c r="E11" s="26"/>
      <c r="F11" s="26">
        <v>3997</v>
      </c>
      <c r="G11" s="26">
        <v>31108.97602</v>
      </c>
      <c r="H11" s="26">
        <f t="shared" si="1"/>
        <v>7783.08131598699</v>
      </c>
      <c r="I11" s="26"/>
      <c r="J11" s="26">
        <v>5504</v>
      </c>
      <c r="K11" s="26">
        <v>26289.23679</v>
      </c>
      <c r="L11" s="26">
        <f t="shared" si="2"/>
        <v>4776.3874981831395</v>
      </c>
      <c r="M11" s="26"/>
      <c r="N11" s="26">
        <v>54725</v>
      </c>
      <c r="O11" s="26">
        <v>599720.41114</v>
      </c>
      <c r="P11" s="9">
        <f t="shared" si="3"/>
        <v>10958.801482686158</v>
      </c>
      <c r="Q11" s="10"/>
      <c r="R11" s="10"/>
      <c r="S11" s="10"/>
    </row>
    <row r="12" spans="1:19" ht="12" customHeight="1">
      <c r="A12" s="6" t="s">
        <v>11</v>
      </c>
      <c r="B12" s="25">
        <v>3140155</v>
      </c>
      <c r="C12" s="25">
        <v>41667232.306676</v>
      </c>
      <c r="D12" s="25">
        <f t="shared" si="0"/>
        <v>13269.164199434743</v>
      </c>
      <c r="E12" s="25"/>
      <c r="F12" s="25">
        <v>109276</v>
      </c>
      <c r="G12" s="25">
        <v>535635.77114</v>
      </c>
      <c r="H12" s="25">
        <f t="shared" si="1"/>
        <v>4901.678055016655</v>
      </c>
      <c r="I12" s="25"/>
      <c r="J12" s="25">
        <v>487169</v>
      </c>
      <c r="K12" s="25">
        <v>2339758.5549091</v>
      </c>
      <c r="L12" s="25">
        <f t="shared" si="2"/>
        <v>4802.765682769429</v>
      </c>
      <c r="M12" s="25"/>
      <c r="N12" s="25">
        <v>3736600</v>
      </c>
      <c r="O12" s="25">
        <v>44542626.6327251</v>
      </c>
      <c r="P12" s="9">
        <f t="shared" si="3"/>
        <v>11920.63015380964</v>
      </c>
      <c r="Q12" s="10"/>
      <c r="R12" s="10"/>
      <c r="S12" s="10"/>
    </row>
    <row r="13" spans="1:19" ht="12" customHeight="1">
      <c r="A13" s="6" t="s">
        <v>12</v>
      </c>
      <c r="B13" s="8">
        <v>314586</v>
      </c>
      <c r="C13" s="8">
        <v>3831103.0678596003</v>
      </c>
      <c r="D13" s="9">
        <f t="shared" si="0"/>
        <v>12178.23764522134</v>
      </c>
      <c r="E13" s="9"/>
      <c r="F13" s="8">
        <v>16382</v>
      </c>
      <c r="G13" s="8">
        <v>86265.98112000001</v>
      </c>
      <c r="H13" s="9">
        <f t="shared" si="1"/>
        <v>5265.900446831889</v>
      </c>
      <c r="I13" s="9"/>
      <c r="J13" s="8">
        <v>42687</v>
      </c>
      <c r="K13" s="8">
        <v>171996.39967</v>
      </c>
      <c r="L13" s="9">
        <f t="shared" si="2"/>
        <v>4029.2454299903957</v>
      </c>
      <c r="M13" s="9"/>
      <c r="N13" s="8">
        <v>373655</v>
      </c>
      <c r="O13" s="8">
        <v>4089365.4486496</v>
      </c>
      <c r="P13" s="9">
        <f t="shared" si="3"/>
        <v>10944.227826871313</v>
      </c>
      <c r="Q13" s="10"/>
      <c r="R13" s="10"/>
      <c r="S13" s="10"/>
    </row>
    <row r="14" spans="1:19" ht="12" customHeight="1">
      <c r="A14" s="11" t="s">
        <v>13</v>
      </c>
      <c r="B14" s="12">
        <v>148133</v>
      </c>
      <c r="C14" s="12">
        <v>1807648.3794898</v>
      </c>
      <c r="D14" s="13">
        <f t="shared" si="0"/>
        <v>12202.874305453883</v>
      </c>
      <c r="E14" s="13"/>
      <c r="F14" s="12">
        <v>7985</v>
      </c>
      <c r="G14" s="12">
        <v>41318.86901</v>
      </c>
      <c r="H14" s="13">
        <f t="shared" si="1"/>
        <v>5174.560927989982</v>
      </c>
      <c r="I14" s="13"/>
      <c r="J14" s="12">
        <v>20113</v>
      </c>
      <c r="K14" s="12">
        <v>59287.20001</v>
      </c>
      <c r="L14" s="13">
        <f t="shared" si="2"/>
        <v>2947.7054646248694</v>
      </c>
      <c r="M14" s="13"/>
      <c r="N14" s="8">
        <v>176231</v>
      </c>
      <c r="O14" s="8">
        <v>1908254.4485098</v>
      </c>
      <c r="P14" s="9">
        <f t="shared" si="3"/>
        <v>10828.142883543758</v>
      </c>
      <c r="Q14" s="10"/>
      <c r="R14" s="10"/>
      <c r="S14" s="10"/>
    </row>
    <row r="15" spans="1:19" ht="12" customHeight="1">
      <c r="A15" s="11" t="s">
        <v>14</v>
      </c>
      <c r="B15" s="12">
        <v>166453</v>
      </c>
      <c r="C15" s="12">
        <v>2023454.6883698</v>
      </c>
      <c r="D15" s="13">
        <f t="shared" si="0"/>
        <v>12156.312522873124</v>
      </c>
      <c r="E15" s="13"/>
      <c r="F15" s="12">
        <v>8397</v>
      </c>
      <c r="G15" s="12">
        <v>44947.11211</v>
      </c>
      <c r="H15" s="13">
        <f t="shared" si="1"/>
        <v>5352.758379183041</v>
      </c>
      <c r="I15" s="13"/>
      <c r="J15" s="12">
        <v>22574</v>
      </c>
      <c r="K15" s="12">
        <v>112709.19966</v>
      </c>
      <c r="L15" s="13">
        <f t="shared" si="2"/>
        <v>4992.876745813768</v>
      </c>
      <c r="M15" s="13"/>
      <c r="N15" s="8">
        <v>197424</v>
      </c>
      <c r="O15" s="8">
        <v>2181111.0001398</v>
      </c>
      <c r="P15" s="9">
        <f t="shared" si="3"/>
        <v>11047.851325774982</v>
      </c>
      <c r="Q15" s="10"/>
      <c r="R15" s="10"/>
      <c r="S15" s="10"/>
    </row>
    <row r="16" spans="1:19" ht="12" customHeight="1">
      <c r="A16" s="6" t="s">
        <v>15</v>
      </c>
      <c r="B16" s="8">
        <v>1482380</v>
      </c>
      <c r="C16" s="8">
        <v>18096408.4540531</v>
      </c>
      <c r="D16" s="9">
        <f t="shared" si="0"/>
        <v>12207.671753567305</v>
      </c>
      <c r="E16" s="9"/>
      <c r="F16" s="8">
        <v>68721</v>
      </c>
      <c r="G16" s="8">
        <v>325905.49166</v>
      </c>
      <c r="H16" s="9">
        <f t="shared" si="1"/>
        <v>4742.443964144876</v>
      </c>
      <c r="I16" s="9"/>
      <c r="J16" s="8">
        <v>258531</v>
      </c>
      <c r="K16" s="8">
        <v>1239256.097132</v>
      </c>
      <c r="L16" s="9">
        <f t="shared" si="2"/>
        <v>4793.452611609439</v>
      </c>
      <c r="M16" s="9"/>
      <c r="N16" s="8">
        <v>1809632</v>
      </c>
      <c r="O16" s="8">
        <v>19661570.0428451</v>
      </c>
      <c r="P16" s="9">
        <f t="shared" si="3"/>
        <v>10864.954887427444</v>
      </c>
      <c r="Q16" s="10"/>
      <c r="R16" s="10"/>
      <c r="S16" s="10"/>
    </row>
    <row r="17" spans="1:19" ht="12" customHeight="1">
      <c r="A17" s="6" t="s">
        <v>16</v>
      </c>
      <c r="B17" s="8">
        <v>449536</v>
      </c>
      <c r="C17" s="8">
        <v>5749061.5298116</v>
      </c>
      <c r="D17" s="9">
        <f t="shared" si="0"/>
        <v>12788.87904375089</v>
      </c>
      <c r="E17" s="9"/>
      <c r="F17" s="8">
        <v>22199</v>
      </c>
      <c r="G17" s="8">
        <v>105572.32516</v>
      </c>
      <c r="H17" s="9">
        <f t="shared" si="1"/>
        <v>4755.724364160547</v>
      </c>
      <c r="I17" s="9"/>
      <c r="J17" s="8">
        <v>79267</v>
      </c>
      <c r="K17" s="8">
        <v>383495.9977699</v>
      </c>
      <c r="L17" s="9">
        <f t="shared" si="2"/>
        <v>4838.028407406613</v>
      </c>
      <c r="M17" s="9"/>
      <c r="N17" s="8">
        <v>551002</v>
      </c>
      <c r="O17" s="8">
        <v>6238129.8527415</v>
      </c>
      <c r="P17" s="9">
        <f t="shared" si="3"/>
        <v>11321.428693074617</v>
      </c>
      <c r="Q17" s="10"/>
      <c r="R17" s="10"/>
      <c r="S17" s="10"/>
    </row>
    <row r="18" spans="1:19" ht="12" customHeight="1">
      <c r="A18" s="14" t="s">
        <v>17</v>
      </c>
      <c r="B18" s="15">
        <v>627151</v>
      </c>
      <c r="C18" s="15">
        <v>8388534.4678853</v>
      </c>
      <c r="D18" s="16">
        <f t="shared" si="0"/>
        <v>13375.621609285961</v>
      </c>
      <c r="E18" s="16"/>
      <c r="F18" s="15">
        <v>38014</v>
      </c>
      <c r="G18" s="15">
        <v>238224.87641</v>
      </c>
      <c r="H18" s="16">
        <f t="shared" si="1"/>
        <v>6266.766886147208</v>
      </c>
      <c r="I18" s="16"/>
      <c r="J18" s="15">
        <v>120184</v>
      </c>
      <c r="K18" s="15">
        <v>583704.7756699</v>
      </c>
      <c r="L18" s="16">
        <f t="shared" si="2"/>
        <v>4856.759432785562</v>
      </c>
      <c r="M18" s="16"/>
      <c r="N18" s="15">
        <v>785349</v>
      </c>
      <c r="O18" s="15">
        <v>9210464.1199652</v>
      </c>
      <c r="P18" s="16">
        <f t="shared" si="3"/>
        <v>11727.861269276715</v>
      </c>
      <c r="Q18" s="27"/>
      <c r="R18" s="27"/>
      <c r="S18" s="28"/>
    </row>
    <row r="19" spans="1:19" ht="12" customHeight="1">
      <c r="A19" s="6" t="s">
        <v>18</v>
      </c>
      <c r="B19" s="8">
        <v>1615577</v>
      </c>
      <c r="C19" s="8">
        <v>19779650.5768944</v>
      </c>
      <c r="D19" s="9">
        <f t="shared" si="0"/>
        <v>12243.087501799293</v>
      </c>
      <c r="E19" s="9"/>
      <c r="F19" s="8">
        <v>81111</v>
      </c>
      <c r="G19" s="8">
        <v>364650.35323</v>
      </c>
      <c r="H19" s="9">
        <f t="shared" si="1"/>
        <v>4495.695444884172</v>
      </c>
      <c r="I19" s="9"/>
      <c r="J19" s="8">
        <v>254896</v>
      </c>
      <c r="K19" s="8">
        <v>1220679.8080421</v>
      </c>
      <c r="L19" s="9">
        <f t="shared" si="2"/>
        <v>4788.9327727469245</v>
      </c>
      <c r="M19" s="9"/>
      <c r="N19" s="8">
        <v>1951584</v>
      </c>
      <c r="O19" s="8">
        <v>21364980.7381665</v>
      </c>
      <c r="P19" s="9">
        <f t="shared" si="3"/>
        <v>10947.507633884321</v>
      </c>
      <c r="Q19" s="10"/>
      <c r="R19" s="10"/>
      <c r="S19" s="10"/>
    </row>
    <row r="20" spans="1:19" ht="12" customHeight="1">
      <c r="A20" s="6" t="s">
        <v>19</v>
      </c>
      <c r="B20" s="8">
        <v>1293363</v>
      </c>
      <c r="C20" s="8">
        <v>16262241.0615259</v>
      </c>
      <c r="D20" s="9">
        <f t="shared" si="0"/>
        <v>12573.60931271878</v>
      </c>
      <c r="E20" s="9"/>
      <c r="F20" s="8">
        <v>91442</v>
      </c>
      <c r="G20" s="8">
        <v>464554.2465</v>
      </c>
      <c r="H20" s="9">
        <f t="shared" si="1"/>
        <v>5080.315899695982</v>
      </c>
      <c r="I20" s="9"/>
      <c r="J20" s="8">
        <v>239887</v>
      </c>
      <c r="K20" s="8">
        <v>1159810.6968819</v>
      </c>
      <c r="L20" s="9">
        <f t="shared" si="2"/>
        <v>4834.820965212371</v>
      </c>
      <c r="M20" s="9"/>
      <c r="N20" s="8">
        <v>1624692</v>
      </c>
      <c r="O20" s="8">
        <v>17886606.0049078</v>
      </c>
      <c r="P20" s="9">
        <f t="shared" si="3"/>
        <v>11009.228829161344</v>
      </c>
      <c r="Q20" s="10"/>
      <c r="R20" s="10"/>
      <c r="S20" s="10"/>
    </row>
    <row r="21" spans="1:19" ht="12" customHeight="1">
      <c r="A21" s="6" t="s">
        <v>20</v>
      </c>
      <c r="B21" s="8">
        <v>318677</v>
      </c>
      <c r="C21" s="8">
        <v>3778971.8910186</v>
      </c>
      <c r="D21" s="9">
        <f t="shared" si="0"/>
        <v>11858.313875863649</v>
      </c>
      <c r="E21" s="9"/>
      <c r="F21" s="8">
        <v>29442</v>
      </c>
      <c r="G21" s="8">
        <v>121225.84735</v>
      </c>
      <c r="H21" s="9">
        <f t="shared" si="1"/>
        <v>4117.446075334556</v>
      </c>
      <c r="I21" s="9"/>
      <c r="J21" s="8">
        <v>91200</v>
      </c>
      <c r="K21" s="8">
        <v>440511.2152198</v>
      </c>
      <c r="L21" s="9">
        <f t="shared" si="2"/>
        <v>4830.166833550438</v>
      </c>
      <c r="M21" s="9"/>
      <c r="N21" s="8">
        <v>439319</v>
      </c>
      <c r="O21" s="8">
        <v>4340708.9535884</v>
      </c>
      <c r="P21" s="9">
        <f t="shared" si="3"/>
        <v>9880.54000302377</v>
      </c>
      <c r="Q21" s="10"/>
      <c r="R21" s="10"/>
      <c r="S21" s="10"/>
    </row>
    <row r="22" spans="1:19" ht="12" customHeight="1">
      <c r="A22" s="6" t="s">
        <v>21</v>
      </c>
      <c r="B22" s="8">
        <v>545810</v>
      </c>
      <c r="C22" s="8">
        <v>6026169.615004</v>
      </c>
      <c r="D22" s="9">
        <f t="shared" si="0"/>
        <v>11040.782717436472</v>
      </c>
      <c r="E22" s="9"/>
      <c r="F22" s="8">
        <v>40238</v>
      </c>
      <c r="G22" s="8">
        <v>161913.74049</v>
      </c>
      <c r="H22" s="9">
        <f t="shared" si="1"/>
        <v>4023.901299517869</v>
      </c>
      <c r="I22" s="9"/>
      <c r="J22" s="8">
        <v>116408</v>
      </c>
      <c r="K22" s="8">
        <v>545732.6265497</v>
      </c>
      <c r="L22" s="9">
        <f t="shared" si="2"/>
        <v>4688.102420363721</v>
      </c>
      <c r="M22" s="9"/>
      <c r="N22" s="8">
        <v>702456</v>
      </c>
      <c r="O22" s="8">
        <v>6733815.9820438</v>
      </c>
      <c r="P22" s="9">
        <f t="shared" si="3"/>
        <v>9586.103588045087</v>
      </c>
      <c r="Q22" s="10"/>
      <c r="R22" s="10"/>
      <c r="S22" s="10"/>
    </row>
    <row r="23" spans="1:19" ht="12" customHeight="1">
      <c r="A23" s="6" t="s">
        <v>22</v>
      </c>
      <c r="B23" s="8">
        <v>1510510</v>
      </c>
      <c r="C23" s="8">
        <v>22746959.7150393</v>
      </c>
      <c r="D23" s="9">
        <f t="shared" si="0"/>
        <v>15059.12553709628</v>
      </c>
      <c r="E23" s="9"/>
      <c r="F23" s="8">
        <v>52636</v>
      </c>
      <c r="G23" s="8">
        <v>254774.02444</v>
      </c>
      <c r="H23" s="9">
        <f t="shared" si="1"/>
        <v>4840.299879170149</v>
      </c>
      <c r="I23" s="9"/>
      <c r="J23" s="8">
        <v>455170</v>
      </c>
      <c r="K23" s="8">
        <v>2188181.5204406</v>
      </c>
      <c r="L23" s="9">
        <f t="shared" si="2"/>
        <v>4807.39398563306</v>
      </c>
      <c r="M23" s="9"/>
      <c r="N23" s="8">
        <v>2018316</v>
      </c>
      <c r="O23" s="8">
        <v>25189915.2599199</v>
      </c>
      <c r="P23" s="9">
        <f t="shared" si="3"/>
        <v>12480.659747987876</v>
      </c>
      <c r="Q23" s="10"/>
      <c r="R23" s="10"/>
      <c r="S23" s="10"/>
    </row>
    <row r="24" spans="1:19" ht="12" customHeight="1">
      <c r="A24" s="6" t="s">
        <v>23</v>
      </c>
      <c r="B24" s="8">
        <v>412593</v>
      </c>
      <c r="C24" s="8">
        <v>4531337.1304092</v>
      </c>
      <c r="D24" s="9">
        <f t="shared" si="0"/>
        <v>10982.583636681184</v>
      </c>
      <c r="E24" s="9"/>
      <c r="F24" s="8">
        <v>30207</v>
      </c>
      <c r="G24" s="8">
        <v>164283.88068</v>
      </c>
      <c r="H24" s="9">
        <f t="shared" si="1"/>
        <v>5438.602995332208</v>
      </c>
      <c r="I24" s="9"/>
      <c r="J24" s="8">
        <v>122789</v>
      </c>
      <c r="K24" s="8">
        <v>572891.0619799</v>
      </c>
      <c r="L24" s="9">
        <f t="shared" si="2"/>
        <v>4665.654594303236</v>
      </c>
      <c r="M24" s="9"/>
      <c r="N24" s="8">
        <v>565589</v>
      </c>
      <c r="O24" s="8">
        <v>5268512.0730691</v>
      </c>
      <c r="P24" s="9">
        <f t="shared" si="3"/>
        <v>9315.089354759551</v>
      </c>
      <c r="Q24" s="10"/>
      <c r="R24" s="10"/>
      <c r="S24" s="10"/>
    </row>
    <row r="25" spans="1:19" ht="12" customHeight="1">
      <c r="A25" s="6" t="s">
        <v>24</v>
      </c>
      <c r="B25" s="8">
        <v>105062</v>
      </c>
      <c r="C25" s="8">
        <v>1041077.7735003</v>
      </c>
      <c r="D25" s="9">
        <f t="shared" si="0"/>
        <v>9909.175282217167</v>
      </c>
      <c r="E25" s="9"/>
      <c r="F25" s="8">
        <v>6021</v>
      </c>
      <c r="G25" s="8">
        <v>25105.25236</v>
      </c>
      <c r="H25" s="9">
        <f t="shared" si="1"/>
        <v>4169.6150739079885</v>
      </c>
      <c r="I25" s="9"/>
      <c r="J25" s="8">
        <v>27755</v>
      </c>
      <c r="K25" s="8">
        <v>126477.0598</v>
      </c>
      <c r="L25" s="9">
        <f t="shared" si="2"/>
        <v>4556.910819672131</v>
      </c>
      <c r="M25" s="9"/>
      <c r="N25" s="8">
        <v>138838</v>
      </c>
      <c r="O25" s="8">
        <v>1192660.0856603</v>
      </c>
      <c r="P25" s="9">
        <f t="shared" si="3"/>
        <v>8590.300102711793</v>
      </c>
      <c r="Q25" s="10"/>
      <c r="R25" s="10"/>
      <c r="S25" s="10"/>
    </row>
    <row r="26" spans="1:19" ht="12" customHeight="1">
      <c r="A26" s="6" t="s">
        <v>25</v>
      </c>
      <c r="B26" s="8">
        <v>1248057</v>
      </c>
      <c r="C26" s="8">
        <v>14872418.3819243</v>
      </c>
      <c r="D26" s="9">
        <f t="shared" si="0"/>
        <v>11916.457647306412</v>
      </c>
      <c r="E26" s="9"/>
      <c r="F26" s="8">
        <v>58888</v>
      </c>
      <c r="G26" s="8">
        <v>262448.91303</v>
      </c>
      <c r="H26" s="9">
        <f t="shared" si="1"/>
        <v>4456.7469268781415</v>
      </c>
      <c r="I26" s="9"/>
      <c r="J26" s="8">
        <v>550731</v>
      </c>
      <c r="K26" s="8">
        <v>2582348.6918764</v>
      </c>
      <c r="L26" s="9">
        <f t="shared" si="2"/>
        <v>4688.947402409525</v>
      </c>
      <c r="M26" s="9"/>
      <c r="N26" s="8">
        <v>1857676</v>
      </c>
      <c r="O26" s="8">
        <v>17717215.9868307</v>
      </c>
      <c r="P26" s="9">
        <f t="shared" si="3"/>
        <v>9537.301438372839</v>
      </c>
      <c r="Q26" s="10"/>
      <c r="R26" s="10"/>
      <c r="S26" s="10"/>
    </row>
    <row r="27" spans="1:19" ht="12" customHeight="1">
      <c r="A27" s="6" t="s">
        <v>26</v>
      </c>
      <c r="B27" s="8">
        <v>1037068</v>
      </c>
      <c r="C27" s="8">
        <v>12256845.0424415</v>
      </c>
      <c r="D27" s="9">
        <f t="shared" si="0"/>
        <v>11818.747702601468</v>
      </c>
      <c r="E27" s="9"/>
      <c r="F27" s="8">
        <v>59273</v>
      </c>
      <c r="G27" s="8">
        <v>276904.2869</v>
      </c>
      <c r="H27" s="9">
        <f t="shared" si="1"/>
        <v>4671.676596426704</v>
      </c>
      <c r="I27" s="9"/>
      <c r="J27" s="8">
        <v>354198</v>
      </c>
      <c r="K27" s="8">
        <v>1635575.5295613</v>
      </c>
      <c r="L27" s="9">
        <f t="shared" si="2"/>
        <v>4617.687083386411</v>
      </c>
      <c r="M27" s="9"/>
      <c r="N27" s="8">
        <v>1450539</v>
      </c>
      <c r="O27" s="8">
        <v>14169324.8589028</v>
      </c>
      <c r="P27" s="9">
        <f t="shared" si="3"/>
        <v>9768.317059315745</v>
      </c>
      <c r="Q27" s="10"/>
      <c r="R27" s="10"/>
      <c r="S27" s="10"/>
    </row>
    <row r="28" spans="1:19" ht="12" customHeight="1">
      <c r="A28" s="6" t="s">
        <v>27</v>
      </c>
      <c r="B28" s="8">
        <v>174850</v>
      </c>
      <c r="C28" s="8">
        <v>1764315.4338198</v>
      </c>
      <c r="D28" s="9">
        <f t="shared" si="0"/>
        <v>10090.451437345153</v>
      </c>
      <c r="E28" s="9"/>
      <c r="F28" s="8">
        <v>8818</v>
      </c>
      <c r="G28" s="8">
        <v>40479.33637</v>
      </c>
      <c r="H28" s="9">
        <f t="shared" si="1"/>
        <v>4590.534857110456</v>
      </c>
      <c r="I28" s="9"/>
      <c r="J28" s="8">
        <v>47180</v>
      </c>
      <c r="K28" s="8">
        <v>217561.3827301</v>
      </c>
      <c r="L28" s="9">
        <f t="shared" si="2"/>
        <v>4611.305271939381</v>
      </c>
      <c r="M28" s="9"/>
      <c r="N28" s="8">
        <v>230848</v>
      </c>
      <c r="O28" s="8">
        <v>2022356.1529199</v>
      </c>
      <c r="P28" s="9">
        <f t="shared" si="3"/>
        <v>8760.553060541568</v>
      </c>
      <c r="Q28" s="10"/>
      <c r="R28" s="10"/>
      <c r="S28" s="10"/>
    </row>
    <row r="29" spans="1:19" ht="12" customHeight="1">
      <c r="A29" s="6" t="s">
        <v>28</v>
      </c>
      <c r="B29" s="8">
        <v>527972</v>
      </c>
      <c r="C29" s="8">
        <v>5648136.9809039</v>
      </c>
      <c r="D29" s="9">
        <f t="shared" si="0"/>
        <v>10697.796437886669</v>
      </c>
      <c r="E29" s="9"/>
      <c r="F29" s="8">
        <v>28414</v>
      </c>
      <c r="G29" s="8">
        <v>142426.24173</v>
      </c>
      <c r="H29" s="9">
        <f t="shared" si="1"/>
        <v>5012.537542408672</v>
      </c>
      <c r="I29" s="9"/>
      <c r="J29" s="8">
        <v>204409</v>
      </c>
      <c r="K29" s="8">
        <v>968678.9804816</v>
      </c>
      <c r="L29" s="9">
        <f t="shared" si="2"/>
        <v>4738.925294295261</v>
      </c>
      <c r="M29" s="9"/>
      <c r="N29" s="8">
        <v>760795</v>
      </c>
      <c r="O29" s="8">
        <v>6759242.2031156</v>
      </c>
      <c r="P29" s="9">
        <f t="shared" si="3"/>
        <v>8884.446142673914</v>
      </c>
      <c r="Q29" s="10"/>
      <c r="R29" s="10"/>
      <c r="S29" s="10"/>
    </row>
    <row r="30" spans="1:19" ht="12" customHeight="1">
      <c r="A30" s="6" t="s">
        <v>29</v>
      </c>
      <c r="B30" s="8">
        <v>1173067</v>
      </c>
      <c r="C30" s="8">
        <v>13832126.0953269</v>
      </c>
      <c r="D30" s="9">
        <f t="shared" si="0"/>
        <v>11791.42034967048</v>
      </c>
      <c r="E30" s="9"/>
      <c r="F30" s="8">
        <v>69289</v>
      </c>
      <c r="G30" s="8">
        <v>370593.77093</v>
      </c>
      <c r="H30" s="9">
        <f t="shared" si="1"/>
        <v>5348.522434008284</v>
      </c>
      <c r="I30" s="9"/>
      <c r="J30" s="8">
        <v>471474</v>
      </c>
      <c r="K30" s="8">
        <v>2182582.5403097</v>
      </c>
      <c r="L30" s="9">
        <f t="shared" si="2"/>
        <v>4629.274446331505</v>
      </c>
      <c r="M30" s="9"/>
      <c r="N30" s="8">
        <v>1713830</v>
      </c>
      <c r="O30" s="8">
        <v>16385302.4065666</v>
      </c>
      <c r="P30" s="9">
        <f t="shared" si="3"/>
        <v>9560.63460586324</v>
      </c>
      <c r="Q30" s="10"/>
      <c r="R30" s="10"/>
      <c r="S30" s="10"/>
    </row>
    <row r="31" spans="1:19" ht="12" customHeight="1">
      <c r="A31" s="6" t="s">
        <v>30</v>
      </c>
      <c r="B31" s="8">
        <v>450295</v>
      </c>
      <c r="C31" s="8">
        <v>5486493.6662917</v>
      </c>
      <c r="D31" s="9">
        <f t="shared" si="0"/>
        <v>12184.220713735884</v>
      </c>
      <c r="E31" s="9"/>
      <c r="F31" s="8">
        <v>30266</v>
      </c>
      <c r="G31" s="8">
        <v>181412.53116</v>
      </c>
      <c r="H31" s="9">
        <f t="shared" si="1"/>
        <v>5993.938120663452</v>
      </c>
      <c r="I31" s="9"/>
      <c r="J31" s="8">
        <v>160479</v>
      </c>
      <c r="K31" s="8">
        <v>742338.0418907</v>
      </c>
      <c r="L31" s="9">
        <f t="shared" si="2"/>
        <v>4625.764379705132</v>
      </c>
      <c r="M31" s="9"/>
      <c r="N31" s="8">
        <v>641040</v>
      </c>
      <c r="O31" s="8">
        <v>6410244.2393425</v>
      </c>
      <c r="P31" s="9">
        <f t="shared" si="3"/>
        <v>9999.75701881708</v>
      </c>
      <c r="Q31" s="10"/>
      <c r="R31" s="10"/>
      <c r="S31" s="10"/>
    </row>
    <row r="32" spans="1:19" ht="12" customHeight="1">
      <c r="A32" s="14" t="s">
        <v>31</v>
      </c>
      <c r="B32" s="15">
        <f>SUM(B10:B13,B16:B31)</f>
        <v>18078613</v>
      </c>
      <c r="C32" s="15">
        <f>SUM(C10:C13,C16:C31)</f>
        <v>226961455.66134533</v>
      </c>
      <c r="D32" s="16">
        <f>(C32*1000)/B32</f>
        <v>12554.140943298324</v>
      </c>
      <c r="E32" s="16"/>
      <c r="F32" s="15">
        <f>SUM(F10:F13,F16:F31)</f>
        <v>902331</v>
      </c>
      <c r="G32" s="15">
        <f>SUM(G10:G13,G16:G31)</f>
        <v>4448985.35951</v>
      </c>
      <c r="H32" s="16">
        <f>(G32*1000)/F32</f>
        <v>4930.546949522958</v>
      </c>
      <c r="I32" s="16"/>
      <c r="J32" s="15">
        <f>SUM(J10:J13,J16:J31)</f>
        <v>4322594</v>
      </c>
      <c r="K32" s="15">
        <f>SUM(K10:K13,K16:K31)</f>
        <v>20444944.5071266</v>
      </c>
      <c r="L32" s="16">
        <f>(K32*1000)/J32</f>
        <v>4729.785982011403</v>
      </c>
      <c r="M32" s="16"/>
      <c r="N32" s="15">
        <f>B32+F32+J32</f>
        <v>23303538</v>
      </c>
      <c r="O32" s="15">
        <f>C32+G32+K32</f>
        <v>251855385.52798194</v>
      </c>
      <c r="P32" s="16">
        <f>(O32*1000)/N32</f>
        <v>10807.60292827561</v>
      </c>
      <c r="Q32" s="10"/>
      <c r="R32" s="10"/>
      <c r="S32" s="10"/>
    </row>
    <row r="33" spans="1:19" ht="12" customHeight="1">
      <c r="A33" s="6" t="s">
        <v>32</v>
      </c>
      <c r="B33" s="8">
        <v>9281289</v>
      </c>
      <c r="C33" s="8">
        <v>118714362.87413992</v>
      </c>
      <c r="D33" s="9">
        <f aca="true" t="shared" si="4" ref="D33:D38">(C33*1000)/B33</f>
        <v>12790.719357423299</v>
      </c>
      <c r="E33" s="9"/>
      <c r="F33" s="8">
        <v>397397</v>
      </c>
      <c r="G33" s="8">
        <v>1982863.28757</v>
      </c>
      <c r="H33" s="9">
        <f aca="true" t="shared" si="5" ref="H33:H38">(G33*1000)/F33</f>
        <v>4989.628224596562</v>
      </c>
      <c r="I33" s="9"/>
      <c r="J33" s="8">
        <v>1480914</v>
      </c>
      <c r="K33" s="8">
        <v>7082255.159404898</v>
      </c>
      <c r="L33" s="9">
        <f aca="true" t="shared" si="6" ref="L33:L38">(K33*1000)/J33</f>
        <v>4782.354113341421</v>
      </c>
      <c r="M33" s="9"/>
      <c r="N33" s="8">
        <v>11159600</v>
      </c>
      <c r="O33" s="8">
        <v>127779481.32111482</v>
      </c>
      <c r="P33" s="9">
        <f aca="true" t="shared" si="7" ref="P33:P38">(O33*1000)/N33</f>
        <v>11450.184712813616</v>
      </c>
      <c r="Q33" s="10"/>
      <c r="R33" s="10"/>
      <c r="S33" s="10"/>
    </row>
    <row r="34" spans="1:19" ht="12" customHeight="1">
      <c r="A34" s="6" t="s">
        <v>33</v>
      </c>
      <c r="B34" s="8">
        <v>3668360</v>
      </c>
      <c r="C34" s="8">
        <v>48814342.2825878</v>
      </c>
      <c r="D34" s="9">
        <f t="shared" si="4"/>
        <v>13306.857092157748</v>
      </c>
      <c r="E34" s="9"/>
      <c r="F34" s="8">
        <v>213758</v>
      </c>
      <c r="G34" s="8">
        <v>1002467.8587800001</v>
      </c>
      <c r="H34" s="9">
        <f t="shared" si="5"/>
        <v>4689.732589096081</v>
      </c>
      <c r="I34" s="9"/>
      <c r="J34" s="8">
        <v>902665</v>
      </c>
      <c r="K34" s="8">
        <v>4334236.059092</v>
      </c>
      <c r="L34" s="9">
        <f t="shared" si="6"/>
        <v>4801.599772996627</v>
      </c>
      <c r="M34" s="9"/>
      <c r="N34" s="8">
        <v>4784783</v>
      </c>
      <c r="O34" s="8">
        <v>54151046.20045979</v>
      </c>
      <c r="P34" s="9">
        <f t="shared" si="7"/>
        <v>11317.346303993263</v>
      </c>
      <c r="Q34" s="10"/>
      <c r="R34" s="10"/>
      <c r="S34" s="10"/>
    </row>
    <row r="35" spans="1:19" ht="12" customHeight="1">
      <c r="A35" s="6" t="s">
        <v>34</v>
      </c>
      <c r="B35" s="8">
        <v>5128964</v>
      </c>
      <c r="C35" s="8">
        <v>59432750.5046176</v>
      </c>
      <c r="D35" s="9">
        <f t="shared" si="4"/>
        <v>11587.67160475636</v>
      </c>
      <c r="E35" s="9"/>
      <c r="F35" s="8">
        <v>291176</v>
      </c>
      <c r="G35" s="8">
        <v>1463654.21316</v>
      </c>
      <c r="H35" s="9">
        <f t="shared" si="5"/>
        <v>5026.699361073715</v>
      </c>
      <c r="I35" s="9"/>
      <c r="J35" s="8">
        <v>1939015</v>
      </c>
      <c r="K35" s="8">
        <v>9028453.288629701</v>
      </c>
      <c r="L35" s="9">
        <f t="shared" si="6"/>
        <v>4656.2060059513215</v>
      </c>
      <c r="M35" s="9"/>
      <c r="N35" s="8">
        <v>7359155</v>
      </c>
      <c r="O35" s="8">
        <v>69924858.0064073</v>
      </c>
      <c r="P35" s="9">
        <f t="shared" si="7"/>
        <v>9501.75094917926</v>
      </c>
      <c r="Q35" s="10"/>
      <c r="R35" s="10"/>
      <c r="S35" s="10"/>
    </row>
    <row r="36" spans="1:19" ht="12" customHeight="1">
      <c r="A36" s="6" t="s">
        <v>35</v>
      </c>
      <c r="B36" s="8">
        <v>518877</v>
      </c>
      <c r="C36" s="8">
        <v>1522899.2044</v>
      </c>
      <c r="D36" s="9">
        <f t="shared" si="4"/>
        <v>2934.9907673687594</v>
      </c>
      <c r="E36" s="9"/>
      <c r="F36" s="8">
        <v>5006</v>
      </c>
      <c r="G36" s="8">
        <v>25693.66494</v>
      </c>
      <c r="H36" s="9">
        <f t="shared" si="5"/>
        <v>5132.573899320814</v>
      </c>
      <c r="I36" s="9"/>
      <c r="J36" s="8">
        <v>5493</v>
      </c>
      <c r="K36" s="8">
        <v>18461.15818</v>
      </c>
      <c r="L36" s="9">
        <f t="shared" si="6"/>
        <v>3360.8516621154195</v>
      </c>
      <c r="M36" s="9"/>
      <c r="N36" s="8">
        <v>529376</v>
      </c>
      <c r="O36" s="8">
        <v>1567054.02752</v>
      </c>
      <c r="P36" s="9">
        <f t="shared" si="7"/>
        <v>2960.1909182131417</v>
      </c>
      <c r="Q36" s="10"/>
      <c r="R36" s="10"/>
      <c r="S36" s="10"/>
    </row>
    <row r="37" spans="1:19" ht="12" customHeight="1">
      <c r="A37" s="6" t="s">
        <v>36</v>
      </c>
      <c r="B37" s="8">
        <v>2684</v>
      </c>
      <c r="C37" s="8">
        <v>56470.13661</v>
      </c>
      <c r="D37" s="9">
        <f t="shared" si="4"/>
        <v>21039.544191505214</v>
      </c>
      <c r="E37" s="9"/>
      <c r="F37" s="8">
        <v>164</v>
      </c>
      <c r="G37" s="8">
        <v>941.3047</v>
      </c>
      <c r="H37" s="9">
        <f t="shared" si="5"/>
        <v>5739.662804878049</v>
      </c>
      <c r="I37" s="9"/>
      <c r="J37" s="8">
        <v>50</v>
      </c>
      <c r="K37" s="8">
        <v>182.3094</v>
      </c>
      <c r="L37" s="9">
        <f t="shared" si="6"/>
        <v>3646.1880000000006</v>
      </c>
      <c r="M37" s="9"/>
      <c r="N37" s="8">
        <v>2898</v>
      </c>
      <c r="O37" s="8">
        <v>57593.75071</v>
      </c>
      <c r="P37" s="9">
        <f t="shared" si="7"/>
        <v>19873.61998274672</v>
      </c>
      <c r="Q37" s="10"/>
      <c r="R37" s="10"/>
      <c r="S37" s="10"/>
    </row>
    <row r="38" spans="1:19" ht="12" customHeight="1">
      <c r="A38" s="14" t="s">
        <v>37</v>
      </c>
      <c r="B38" s="15">
        <f>B32+B36+B37</f>
        <v>18600174</v>
      </c>
      <c r="C38" s="15">
        <f>C32+C36+C37</f>
        <v>228540825.00235534</v>
      </c>
      <c r="D38" s="16">
        <f t="shared" si="4"/>
        <v>12287.026186010698</v>
      </c>
      <c r="E38" s="16"/>
      <c r="F38" s="15">
        <f>F32+F36+F37</f>
        <v>907501</v>
      </c>
      <c r="G38" s="15">
        <f>G32+G36+G37</f>
        <v>4475620.32915</v>
      </c>
      <c r="H38" s="16">
        <f t="shared" si="5"/>
        <v>4931.807600377299</v>
      </c>
      <c r="I38" s="16"/>
      <c r="J38" s="15">
        <f>J32+J36+J37</f>
        <v>4328137</v>
      </c>
      <c r="K38" s="15">
        <f>K32+K36+K37</f>
        <v>20463587.974706598</v>
      </c>
      <c r="L38" s="16">
        <f t="shared" si="6"/>
        <v>4728.036098373641</v>
      </c>
      <c r="M38" s="16"/>
      <c r="N38" s="15">
        <f>N32+N36+N37</f>
        <v>23835812</v>
      </c>
      <c r="O38" s="15">
        <f>O32+O36+O37</f>
        <v>253480033.30621195</v>
      </c>
      <c r="P38" s="16">
        <f t="shared" si="7"/>
        <v>10634.41989331901</v>
      </c>
      <c r="Q38" s="10"/>
      <c r="R38" s="10"/>
      <c r="S38" s="10"/>
    </row>
    <row r="39" spans="1:19" ht="3.75" customHeight="1">
      <c r="A39" s="17"/>
      <c r="B39" s="18"/>
      <c r="C39" s="18"/>
      <c r="D39" s="18"/>
      <c r="E39" s="1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20"/>
      <c r="Q39" s="10"/>
      <c r="R39" s="10"/>
      <c r="S39" s="10"/>
    </row>
    <row r="40" spans="1:19" ht="5.25" customHeight="1">
      <c r="A40" s="23"/>
      <c r="B40" s="24"/>
      <c r="C40" s="24"/>
      <c r="D40" s="24"/>
      <c r="E40" s="24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10"/>
      <c r="Q40" s="10"/>
      <c r="R40" s="10"/>
      <c r="S40" s="10"/>
    </row>
    <row r="42" spans="14:15" ht="12.75">
      <c r="N42" s="15"/>
      <c r="O42" s="15"/>
    </row>
  </sheetData>
  <sheetProtection/>
  <mergeCells count="7">
    <mergeCell ref="B8:P8"/>
    <mergeCell ref="A1:B1"/>
    <mergeCell ref="A3:A4"/>
    <mergeCell ref="B3:D3"/>
    <mergeCell ref="F3:H3"/>
    <mergeCell ref="J3:L3"/>
    <mergeCell ref="N3:P3"/>
  </mergeCells>
  <printOptions/>
  <pageMargins left="0.2362204724409449" right="0.2362204724409449" top="0.984251968503937" bottom="0.984251968503937" header="0.5118110236220472" footer="0.5118110236220472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Zunino</cp:lastModifiedBy>
  <cp:lastPrinted>2012-02-24T16:37:50Z</cp:lastPrinted>
  <dcterms:created xsi:type="dcterms:W3CDTF">2010-12-18T14:42:26Z</dcterms:created>
  <dcterms:modified xsi:type="dcterms:W3CDTF">2012-02-24T16:38:23Z</dcterms:modified>
  <cp:category/>
  <cp:version/>
  <cp:contentType/>
  <cp:contentStatus/>
</cp:coreProperties>
</file>