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010" windowHeight="8085" activeTab="0"/>
  </bookViews>
  <sheets>
    <sheet name="tav9_2" sheetId="1" r:id="rId1"/>
  </sheets>
  <definedNames>
    <definedName name="_xlnm.Print_Area" localSheetId="0">'tav9_2'!$A$1:$L$30</definedName>
  </definedNames>
  <calcPr fullCalcOnLoad="1"/>
</workbook>
</file>

<file path=xl/sharedStrings.xml><?xml version="1.0" encoding="utf-8"?>
<sst xmlns="http://schemas.openxmlformats.org/spreadsheetml/2006/main" count="23" uniqueCount="20">
  <si>
    <t>Tavola 9.2</t>
  </si>
  <si>
    <t>0-14</t>
  </si>
  <si>
    <t>15-24</t>
  </si>
  <si>
    <t>25-34</t>
  </si>
  <si>
    <t>35-44</t>
  </si>
  <si>
    <t>45-54</t>
  </si>
  <si>
    <t>55-64</t>
  </si>
  <si>
    <t>65-74</t>
  </si>
  <si>
    <t>&gt;74</t>
  </si>
  <si>
    <t>65 e
oltre</t>
  </si>
  <si>
    <t>Totale</t>
  </si>
  <si>
    <t>MASCHI</t>
  </si>
  <si>
    <t>LIGURIA</t>
  </si>
  <si>
    <t>ITALIA</t>
  </si>
  <si>
    <t>FEMMINE</t>
  </si>
  <si>
    <t>MASCHI E FEMMINE</t>
  </si>
  <si>
    <t>COMPOSIZIONE % PER CLASSI DI ETÀ</t>
  </si>
  <si>
    <r>
      <t>Fonte:</t>
    </r>
    <r>
      <rPr>
        <sz val="7"/>
        <rFont val="Arial"/>
        <family val="2"/>
      </rPr>
      <t xml:space="preserve"> Istat, Rilevazione sulle forze di lavoro</t>
    </r>
  </si>
  <si>
    <t>15-64</t>
  </si>
  <si>
    <t>ANNI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</si>
</sst>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9" fillId="0" borderId="0" xfId="0" applyNumberFormat="1" applyFont="1" applyBorder="1" applyAlignment="1">
      <alignment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 horizontal="right"/>
    </xf>
    <xf numFmtId="41" fontId="22" fillId="0" borderId="0" xfId="51" applyFont="1" applyBorder="1" applyAlignment="1">
      <alignment horizontal="right"/>
    </xf>
    <xf numFmtId="178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left"/>
    </xf>
    <xf numFmtId="3" fontId="19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12</xdr:col>
      <xdr:colOff>0</xdr:colOff>
      <xdr:row>1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0"/>
          <a:ext cx="46196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per classe di età e sesso - Media 2010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migliaia)</a:t>
          </a:r>
        </a:p>
      </xdr:txBody>
    </xdr:sp>
    <xdr:clientData/>
  </xdr:twoCellAnchor>
  <xdr:twoCellAnchor>
    <xdr:from>
      <xdr:col>1</xdr:col>
      <xdr:colOff>38100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14375" y="2590800"/>
          <a:ext cx="462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per classe di età, regione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19050</xdr:colOff>
      <xdr:row>17</xdr:row>
      <xdr:rowOff>0</xdr:rowOff>
    </xdr:from>
    <xdr:to>
      <xdr:col>0</xdr:col>
      <xdr:colOff>676275</xdr:colOff>
      <xdr:row>17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19050" y="2590800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30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0.140625" style="2" customWidth="1"/>
    <col min="2" max="10" width="6.28125" style="2" customWidth="1"/>
    <col min="11" max="12" width="6.7109375" style="2" customWidth="1"/>
    <col min="13" max="16384" width="9.140625" style="2" customWidth="1"/>
  </cols>
  <sheetData>
    <row r="1" ht="12">
      <c r="A1" s="1" t="s">
        <v>0</v>
      </c>
    </row>
    <row r="2" ht="8.25" customHeight="1">
      <c r="A2" s="3"/>
    </row>
    <row r="3" spans="1:12" ht="21.75" customHeight="1">
      <c r="A3" s="20" t="s">
        <v>19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18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ht="6" customHeight="1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5"/>
    </row>
    <row r="5" spans="1:12" ht="12" customHeight="1">
      <c r="A5" s="16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2" customHeight="1">
      <c r="A6" s="17">
        <v>2007</v>
      </c>
      <c r="B6" s="8">
        <v>92.071</v>
      </c>
      <c r="C6" s="8">
        <v>63.703</v>
      </c>
      <c r="D6" s="8">
        <v>91.812</v>
      </c>
      <c r="E6" s="8">
        <v>127.823</v>
      </c>
      <c r="F6" s="8">
        <v>108.55</v>
      </c>
      <c r="G6" s="8">
        <v>102.688</v>
      </c>
      <c r="H6" s="8">
        <v>494.577</v>
      </c>
      <c r="I6" s="8">
        <v>95.998</v>
      </c>
      <c r="J6" s="8">
        <v>77.218</v>
      </c>
      <c r="K6" s="2">
        <v>173.21600000000004</v>
      </c>
      <c r="L6" s="8">
        <v>759.864</v>
      </c>
    </row>
    <row r="7" spans="1:12" ht="12" customHeight="1">
      <c r="A7" s="17">
        <v>2008</v>
      </c>
      <c r="B7" s="8">
        <v>92.989</v>
      </c>
      <c r="C7" s="8">
        <v>64.496</v>
      </c>
      <c r="D7" s="8">
        <v>87.918</v>
      </c>
      <c r="E7" s="8">
        <v>127.893</v>
      </c>
      <c r="F7" s="8">
        <v>111.312</v>
      </c>
      <c r="G7" s="8">
        <v>102.268</v>
      </c>
      <c r="H7" s="8">
        <v>493.888</v>
      </c>
      <c r="I7" s="8">
        <v>95.596</v>
      </c>
      <c r="J7" s="8">
        <v>78.653</v>
      </c>
      <c r="K7" s="2">
        <f>L7-(B7+C7+D7+E7+F7+G7)</f>
        <v>174.2499999999999</v>
      </c>
      <c r="L7" s="8">
        <v>761.126</v>
      </c>
    </row>
    <row r="8" spans="1:12" ht="12" customHeight="1">
      <c r="A8" s="17">
        <v>2009</v>
      </c>
      <c r="B8" s="8">
        <v>94.059</v>
      </c>
      <c r="C8" s="8">
        <v>65.488</v>
      </c>
      <c r="D8" s="8">
        <v>84.688</v>
      </c>
      <c r="E8" s="8">
        <v>127.028</v>
      </c>
      <c r="F8" s="8">
        <v>114.448</v>
      </c>
      <c r="G8" s="8">
        <v>102.276</v>
      </c>
      <c r="H8" s="8">
        <v>493.928</v>
      </c>
      <c r="I8" s="8">
        <v>95.163</v>
      </c>
      <c r="J8" s="8">
        <v>80.046</v>
      </c>
      <c r="K8" s="2">
        <f>L8-G8-F8-E8-D8-C8-B8</f>
        <v>175.2090000000001</v>
      </c>
      <c r="L8" s="8">
        <v>763.196</v>
      </c>
    </row>
    <row r="9" spans="1:12" s="10" customFormat="1" ht="12" customHeight="1">
      <c r="A9" s="18">
        <v>2010</v>
      </c>
      <c r="B9" s="10">
        <v>94.803</v>
      </c>
      <c r="C9" s="10">
        <v>66.243</v>
      </c>
      <c r="D9" s="10">
        <v>81.733</v>
      </c>
      <c r="E9" s="10">
        <v>124.785</v>
      </c>
      <c r="F9" s="10">
        <v>117.848</v>
      </c>
      <c r="G9" s="10">
        <v>102.591</v>
      </c>
      <c r="H9" s="10">
        <v>493.199</v>
      </c>
      <c r="I9" s="10">
        <v>94.48</v>
      </c>
      <c r="J9" s="10">
        <v>81.416</v>
      </c>
      <c r="K9" s="10">
        <f>SUM(I9:J9)</f>
        <v>175.89600000000002</v>
      </c>
      <c r="L9" s="10">
        <f>SUM(B9:G9,I9:J9)</f>
        <v>763.8989999999999</v>
      </c>
    </row>
    <row r="10" spans="1:12" s="10" customFormat="1" ht="12" customHeight="1">
      <c r="A10" s="10" t="s">
        <v>13</v>
      </c>
      <c r="B10" s="11">
        <v>4358.57</v>
      </c>
      <c r="C10" s="11">
        <v>3104.414</v>
      </c>
      <c r="D10" s="11">
        <v>3847.947</v>
      </c>
      <c r="E10" s="11">
        <v>4884.568</v>
      </c>
      <c r="F10" s="11">
        <v>4299.288</v>
      </c>
      <c r="G10" s="11">
        <v>3582.798</v>
      </c>
      <c r="H10" s="11">
        <v>19719.015</v>
      </c>
      <c r="I10" s="11">
        <v>2856.576</v>
      </c>
      <c r="J10" s="11">
        <v>2246.478</v>
      </c>
      <c r="K10" s="10">
        <f>SUM(I10:J10)</f>
        <v>5103.054</v>
      </c>
      <c r="L10" s="10">
        <f>SUM(B10:G10,I10:J10)</f>
        <v>29180.639</v>
      </c>
    </row>
    <row r="11" spans="1:12" ht="12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" customHeight="1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" customHeight="1">
      <c r="A13" s="17">
        <v>2007</v>
      </c>
      <c r="B13" s="8">
        <v>87.212</v>
      </c>
      <c r="C13" s="8">
        <v>60.264</v>
      </c>
      <c r="D13" s="8">
        <v>91.73</v>
      </c>
      <c r="E13" s="8">
        <v>126.834</v>
      </c>
      <c r="F13" s="8">
        <v>109.997</v>
      </c>
      <c r="G13" s="8">
        <v>111.789</v>
      </c>
      <c r="H13" s="8">
        <v>500.615</v>
      </c>
      <c r="I13" s="8">
        <v>115.78</v>
      </c>
      <c r="J13" s="8">
        <v>134.013</v>
      </c>
      <c r="K13" s="9">
        <v>249.79399999999998</v>
      </c>
      <c r="L13" s="8">
        <v>837.621</v>
      </c>
    </row>
    <row r="14" spans="1:12" ht="12" customHeight="1">
      <c r="A14" s="17">
        <v>2008</v>
      </c>
      <c r="B14" s="8">
        <v>88.093</v>
      </c>
      <c r="C14" s="8">
        <v>61.182</v>
      </c>
      <c r="D14" s="8">
        <v>88.424</v>
      </c>
      <c r="E14" s="8">
        <v>127.154</v>
      </c>
      <c r="F14" s="8">
        <v>112.952</v>
      </c>
      <c r="G14" s="8">
        <v>110.811</v>
      </c>
      <c r="H14" s="8">
        <v>500.523</v>
      </c>
      <c r="I14" s="8">
        <v>114.813</v>
      </c>
      <c r="J14" s="8">
        <v>135.464</v>
      </c>
      <c r="K14" s="9">
        <f>L14-(B14+C14+D14+E14+F14+G14)</f>
        <v>250.27700000000004</v>
      </c>
      <c r="L14" s="8">
        <v>838.893</v>
      </c>
    </row>
    <row r="15" spans="1:12" ht="12" customHeight="1">
      <c r="A15" s="17">
        <v>2009</v>
      </c>
      <c r="B15" s="8">
        <v>89.2</v>
      </c>
      <c r="C15" s="8">
        <v>62.03</v>
      </c>
      <c r="D15" s="8">
        <v>85.139</v>
      </c>
      <c r="E15" s="8">
        <v>126.704</v>
      </c>
      <c r="F15" s="8">
        <v>116.63</v>
      </c>
      <c r="G15" s="8">
        <v>110.706</v>
      </c>
      <c r="H15" s="8">
        <v>501.209</v>
      </c>
      <c r="I15" s="8">
        <v>113.788</v>
      </c>
      <c r="J15" s="8">
        <v>136.425</v>
      </c>
      <c r="K15" s="2">
        <f>L15-G15-F15-E15-D15-C15-B15</f>
        <v>250.2129999999999</v>
      </c>
      <c r="L15" s="8">
        <v>840.622</v>
      </c>
    </row>
    <row r="16" spans="1:12" s="10" customFormat="1" ht="12" customHeight="1">
      <c r="A16" s="18">
        <v>2010</v>
      </c>
      <c r="B16" s="10">
        <v>90.01</v>
      </c>
      <c r="C16" s="10">
        <v>62.684</v>
      </c>
      <c r="D16" s="10">
        <v>81.933</v>
      </c>
      <c r="E16" s="10">
        <v>125.155</v>
      </c>
      <c r="F16" s="10">
        <v>120.273</v>
      </c>
      <c r="G16" s="10">
        <v>111.086</v>
      </c>
      <c r="H16" s="10">
        <v>501.13</v>
      </c>
      <c r="I16" s="10">
        <v>112.558</v>
      </c>
      <c r="J16" s="10">
        <v>137.571</v>
      </c>
      <c r="K16" s="10">
        <f>SUM(I16:J16)</f>
        <v>250.12900000000002</v>
      </c>
      <c r="L16" s="10">
        <f>SUM(B16:G16,I16:J16)</f>
        <v>841.2700000000001</v>
      </c>
    </row>
    <row r="17" spans="1:12" s="10" customFormat="1" ht="12" customHeight="1">
      <c r="A17" s="10" t="s">
        <v>13</v>
      </c>
      <c r="B17" s="11">
        <v>4121.667</v>
      </c>
      <c r="C17" s="11">
        <v>2965.652</v>
      </c>
      <c r="D17" s="11">
        <v>3811.888</v>
      </c>
      <c r="E17" s="11">
        <v>4854.6</v>
      </c>
      <c r="F17" s="11">
        <v>4401.213</v>
      </c>
      <c r="G17" s="11">
        <v>3793.388</v>
      </c>
      <c r="H17" s="11">
        <v>19826.74</v>
      </c>
      <c r="I17" s="11">
        <v>3282.258</v>
      </c>
      <c r="J17" s="11">
        <v>3640.134</v>
      </c>
      <c r="K17" s="10">
        <f>SUM(I17:J17)</f>
        <v>6922.392</v>
      </c>
      <c r="L17" s="10">
        <f>SUM(B17:G17,I17:J17)</f>
        <v>30870.799999999996</v>
      </c>
    </row>
    <row r="18" spans="1:12" ht="12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L18" s="11"/>
    </row>
    <row r="19" spans="1:12" ht="12" customHeight="1">
      <c r="A19" s="15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" customHeight="1">
      <c r="A20" s="17">
        <v>2007</v>
      </c>
      <c r="B20" s="8">
        <v>179.284</v>
      </c>
      <c r="C20" s="8">
        <v>123.968</v>
      </c>
      <c r="D20" s="8">
        <v>183.543</v>
      </c>
      <c r="E20" s="8">
        <v>254.657</v>
      </c>
      <c r="F20" s="8">
        <v>218.546</v>
      </c>
      <c r="G20" s="8">
        <v>214.478</v>
      </c>
      <c r="H20" s="8">
        <v>995.192</v>
      </c>
      <c r="I20" s="8">
        <v>211.778</v>
      </c>
      <c r="J20" s="8">
        <v>211.232</v>
      </c>
      <c r="K20" s="7">
        <v>423.0089999999999</v>
      </c>
      <c r="L20" s="8">
        <v>1597.485</v>
      </c>
    </row>
    <row r="21" spans="1:12" ht="12" customHeight="1">
      <c r="A21" s="17">
        <v>2008</v>
      </c>
      <c r="B21" s="8">
        <v>181.082</v>
      </c>
      <c r="C21" s="8">
        <v>125.678</v>
      </c>
      <c r="D21" s="8">
        <v>176.342</v>
      </c>
      <c r="E21" s="8">
        <v>255.047</v>
      </c>
      <c r="F21" s="8">
        <v>224.264</v>
      </c>
      <c r="G21" s="8">
        <v>213.08</v>
      </c>
      <c r="H21" s="8">
        <v>994.411</v>
      </c>
      <c r="I21" s="8">
        <v>210.409</v>
      </c>
      <c r="J21" s="8">
        <v>214.117</v>
      </c>
      <c r="K21" s="9">
        <f>L21-(B21+C21+D21+E21+F21+G21)</f>
        <v>424.52600000000007</v>
      </c>
      <c r="L21" s="8">
        <v>1600.019</v>
      </c>
    </row>
    <row r="22" spans="1:12" ht="12" customHeight="1">
      <c r="A22" s="17">
        <v>2009</v>
      </c>
      <c r="B22" s="8">
        <v>183.259</v>
      </c>
      <c r="C22" s="8">
        <v>127.518</v>
      </c>
      <c r="D22" s="8">
        <v>169.826</v>
      </c>
      <c r="E22" s="8">
        <v>253.733</v>
      </c>
      <c r="F22" s="8">
        <v>231.078</v>
      </c>
      <c r="G22" s="8">
        <v>212.982</v>
      </c>
      <c r="H22" s="8">
        <v>995.137</v>
      </c>
      <c r="I22" s="8">
        <v>208.951</v>
      </c>
      <c r="J22" s="8">
        <v>216.471</v>
      </c>
      <c r="K22" s="2">
        <f>L22-G22-F22-E22-D22-C22-B22</f>
        <v>425.422</v>
      </c>
      <c r="L22" s="8">
        <v>1603.818</v>
      </c>
    </row>
    <row r="23" spans="1:12" s="10" customFormat="1" ht="12" customHeight="1">
      <c r="A23" s="18">
        <v>2010</v>
      </c>
      <c r="B23" s="10">
        <v>184.813</v>
      </c>
      <c r="C23" s="10">
        <v>128.927</v>
      </c>
      <c r="D23" s="10">
        <v>163.666</v>
      </c>
      <c r="E23" s="10">
        <v>249.94</v>
      </c>
      <c r="F23" s="10">
        <v>238.12</v>
      </c>
      <c r="G23" s="10">
        <v>213.677</v>
      </c>
      <c r="H23" s="10">
        <v>994.329</v>
      </c>
      <c r="I23" s="10">
        <v>207.038</v>
      </c>
      <c r="J23" s="10">
        <v>218.987</v>
      </c>
      <c r="K23" s="10">
        <f>SUM(I23:J23)</f>
        <v>426.025</v>
      </c>
      <c r="L23" s="10">
        <f>SUM(B23:G23,I23:J23)</f>
        <v>1605.1680000000001</v>
      </c>
    </row>
    <row r="24" spans="1:12" s="10" customFormat="1" ht="12" customHeight="1">
      <c r="A24" s="10" t="s">
        <v>13</v>
      </c>
      <c r="B24" s="10">
        <v>8480.237</v>
      </c>
      <c r="C24" s="10">
        <v>6070.066</v>
      </c>
      <c r="D24" s="10">
        <v>7659.835</v>
      </c>
      <c r="E24" s="10">
        <v>9739.168</v>
      </c>
      <c r="F24" s="10">
        <v>8700.501</v>
      </c>
      <c r="G24" s="10">
        <v>7376.186</v>
      </c>
      <c r="H24" s="10">
        <v>39545.755</v>
      </c>
      <c r="I24" s="10">
        <v>6138.834</v>
      </c>
      <c r="J24" s="10">
        <v>5886.612</v>
      </c>
      <c r="K24" s="10">
        <f>SUM(I24:J24)</f>
        <v>12025.446</v>
      </c>
      <c r="L24" s="10">
        <f>SUM(B24:G24,I24:J24)</f>
        <v>60051.439000000006</v>
      </c>
    </row>
    <row r="25" spans="1:1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L25" s="10"/>
    </row>
    <row r="26" spans="1:12" ht="12" customHeight="1">
      <c r="A26" s="15" t="s">
        <v>16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" customHeight="1">
      <c r="A27" s="2" t="s">
        <v>12</v>
      </c>
      <c r="B27" s="13">
        <f>B23/$L23%</f>
        <v>11.513623496107572</v>
      </c>
      <c r="C27" s="13">
        <f>C23/$L23%</f>
        <v>8.031994158866858</v>
      </c>
      <c r="D27" s="13">
        <f>D23/$L23%</f>
        <v>10.196191302094235</v>
      </c>
      <c r="E27" s="13">
        <f aca="true" t="shared" si="0" ref="E27:L27">E23/$L23%</f>
        <v>15.570955812724897</v>
      </c>
      <c r="F27" s="13">
        <f t="shared" si="0"/>
        <v>14.834584292734467</v>
      </c>
      <c r="G27" s="13">
        <f t="shared" si="0"/>
        <v>13.311815336463223</v>
      </c>
      <c r="H27" s="13">
        <f t="shared" si="0"/>
        <v>61.94547860410872</v>
      </c>
      <c r="I27" s="13">
        <f t="shared" si="0"/>
        <v>12.898213769524435</v>
      </c>
      <c r="J27" s="13">
        <f t="shared" si="0"/>
        <v>13.642621831484304</v>
      </c>
      <c r="K27" s="13">
        <f t="shared" si="0"/>
        <v>26.540835601008737</v>
      </c>
      <c r="L27" s="13">
        <f t="shared" si="0"/>
        <v>100</v>
      </c>
    </row>
    <row r="28" spans="1:12" ht="12" customHeight="1">
      <c r="A28" s="2" t="s">
        <v>13</v>
      </c>
      <c r="B28" s="13">
        <f>B24/$L24%</f>
        <v>14.121621631748072</v>
      </c>
      <c r="C28" s="13">
        <f aca="true" t="shared" si="1" ref="C28:L28">C24/$L24%</f>
        <v>10.108110814796627</v>
      </c>
      <c r="D28" s="13">
        <f t="shared" si="1"/>
        <v>12.755456201474205</v>
      </c>
      <c r="E28" s="13">
        <f t="shared" si="1"/>
        <v>16.218042668386346</v>
      </c>
      <c r="F28" s="13">
        <f t="shared" si="1"/>
        <v>14.488413841340254</v>
      </c>
      <c r="G28" s="13">
        <f t="shared" si="1"/>
        <v>12.28311281599763</v>
      </c>
      <c r="H28" s="13">
        <f t="shared" si="1"/>
        <v>65.85313467675603</v>
      </c>
      <c r="I28" s="13">
        <f t="shared" si="1"/>
        <v>10.22262597237678</v>
      </c>
      <c r="J28" s="13">
        <f t="shared" si="1"/>
        <v>9.802616053880074</v>
      </c>
      <c r="K28" s="13">
        <f t="shared" si="1"/>
        <v>20.025242026256855</v>
      </c>
      <c r="L28" s="13">
        <f t="shared" si="1"/>
        <v>100</v>
      </c>
    </row>
    <row r="29" spans="1:12" ht="3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ht="12" customHeight="1">
      <c r="A30" s="9" t="s">
        <v>17</v>
      </c>
    </row>
  </sheetData>
  <sheetProtection/>
  <mergeCells count="4">
    <mergeCell ref="A19:L19"/>
    <mergeCell ref="A26:L26"/>
    <mergeCell ref="A5:L5"/>
    <mergeCell ref="A12:L12"/>
  </mergeCells>
  <printOptions/>
  <pageMargins left="0.75" right="0.75" top="1" bottom="1" header="0.5" footer="0.5"/>
  <pageSetup horizontalDpi="300" verticalDpi="300" orientation="portrait" paperSize="9" r:id="rId2"/>
  <ignoredErrors>
    <ignoredError sqref="K9:K10 K16:K17 K23:K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Zunino</cp:lastModifiedBy>
  <dcterms:created xsi:type="dcterms:W3CDTF">2010-12-18T14:42:03Z</dcterms:created>
  <dcterms:modified xsi:type="dcterms:W3CDTF">2012-02-24T10:24:25Z</dcterms:modified>
  <cp:category/>
  <cp:version/>
  <cp:contentType/>
  <cp:contentStatus/>
</cp:coreProperties>
</file>