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<sst xmlns="http://schemas.openxmlformats.org/spreadsheetml/2006/main" count="72" uniqueCount="37">
  <si>
    <t>REGIONI</t>
  </si>
  <si>
    <t>Piemonte</t>
  </si>
  <si>
    <t>Valle d'Aosta</t>
  </si>
  <si>
    <t>Lombardia</t>
  </si>
  <si>
    <t>Liguria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</si>
  <si>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</si>
  <si>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</si>
  <si>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</si>
  <si>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</si>
  <si>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</si>
  <si>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</si>
  <si>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</si>
  <si>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</si>
  <si>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</si>
  <si>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</si>
  <si>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</si>
  <si>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</si>
  <si>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</si>
  <si>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</si>
  <si>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</si>
  <si>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</si>
  <si>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</si>
  <si>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Sede</t>
  </si>
  <si>
    <t>Unità locale</t>
  </si>
  <si>
    <t>Totale</t>
  </si>
  <si>
    <r>
      <t>Fonte</t>
    </r>
    <r>
      <rPr>
        <sz val="7"/>
        <rFont val="Arial"/>
        <family val="2"/>
      </rPr>
      <t>: Ministero Sviluppo Economico</t>
    </r>
  </si>
  <si>
    <t>Abbigliamento e tessuti</t>
  </si>
  <si>
    <t>Alimentare</t>
  </si>
  <si>
    <t>Calzature e pelletterie</t>
  </si>
  <si>
    <t>Mobili e articoli di uso domestico</t>
  </si>
  <si>
    <t>Abbigliamento, tessuti e calzature</t>
  </si>
  <si>
    <t>Altri articoli</t>
  </si>
  <si>
    <t>Non specificata</t>
  </si>
  <si>
    <t>TOTALE</t>
  </si>
  <si>
    <t>-</t>
  </si>
  <si>
    <t>Consistenza del commercio ambulante per specializzazione e regione al 31.12.2010</t>
  </si>
  <si>
    <t>Tavola 15.6.1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</si>
</sst>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7109375" style="0" customWidth="1"/>
    <col min="24" max="24" width="11.28125" style="0" customWidth="1"/>
  </cols>
  <sheetData>
    <row r="1" spans="1:2" ht="12.75">
      <c r="A1" s="8" t="s">
        <v>36</v>
      </c>
      <c r="B1" s="8" t="s">
        <v>35</v>
      </c>
    </row>
    <row r="3" spans="1:25" ht="12.75">
      <c r="A3" s="18" t="s">
        <v>0</v>
      </c>
      <c r="B3" s="17" t="s">
        <v>26</v>
      </c>
      <c r="C3" s="17"/>
      <c r="D3" s="17"/>
      <c r="E3" s="17" t="s">
        <v>27</v>
      </c>
      <c r="F3" s="17"/>
      <c r="G3" s="17"/>
      <c r="H3" s="17" t="s">
        <v>28</v>
      </c>
      <c r="I3" s="17"/>
      <c r="J3" s="17"/>
      <c r="K3" s="17" t="s">
        <v>29</v>
      </c>
      <c r="L3" s="17"/>
      <c r="M3" s="17"/>
      <c r="N3" s="17" t="s">
        <v>30</v>
      </c>
      <c r="O3" s="17"/>
      <c r="P3" s="17"/>
      <c r="Q3" s="17" t="s">
        <v>31</v>
      </c>
      <c r="R3" s="17"/>
      <c r="S3" s="17"/>
      <c r="T3" s="17" t="s">
        <v>32</v>
      </c>
      <c r="U3" s="17"/>
      <c r="V3" s="17"/>
      <c r="W3" s="17" t="s">
        <v>33</v>
      </c>
      <c r="X3" s="17"/>
      <c r="Y3" s="17"/>
    </row>
    <row r="4" spans="1:25" ht="12.75">
      <c r="A4" s="19"/>
      <c r="B4" s="5" t="s">
        <v>22</v>
      </c>
      <c r="C4" s="5" t="s">
        <v>23</v>
      </c>
      <c r="D4" s="5" t="s">
        <v>24</v>
      </c>
      <c r="E4" s="5" t="s">
        <v>22</v>
      </c>
      <c r="F4" s="5" t="s">
        <v>23</v>
      </c>
      <c r="G4" s="5" t="s">
        <v>24</v>
      </c>
      <c r="H4" s="5" t="s">
        <v>22</v>
      </c>
      <c r="I4" s="5" t="s">
        <v>23</v>
      </c>
      <c r="J4" s="5" t="s">
        <v>24</v>
      </c>
      <c r="K4" s="5" t="s">
        <v>22</v>
      </c>
      <c r="L4" s="5" t="s">
        <v>23</v>
      </c>
      <c r="M4" s="5" t="s">
        <v>24</v>
      </c>
      <c r="N4" s="5" t="s">
        <v>22</v>
      </c>
      <c r="O4" s="5" t="s">
        <v>23</v>
      </c>
      <c r="P4" s="5" t="s">
        <v>24</v>
      </c>
      <c r="Q4" s="5" t="s">
        <v>22</v>
      </c>
      <c r="R4" s="5" t="s">
        <v>23</v>
      </c>
      <c r="S4" s="5" t="s">
        <v>24</v>
      </c>
      <c r="T4" s="5" t="s">
        <v>22</v>
      </c>
      <c r="U4" s="5" t="s">
        <v>23</v>
      </c>
      <c r="V4" s="5" t="s">
        <v>24</v>
      </c>
      <c r="W4" s="5" t="s">
        <v>22</v>
      </c>
      <c r="X4" s="5" t="s">
        <v>23</v>
      </c>
      <c r="Y4" s="5" t="s">
        <v>24</v>
      </c>
    </row>
    <row r="5" ht="12.75">
      <c r="A5" s="11"/>
    </row>
    <row r="6" spans="1:25" ht="12.75">
      <c r="A6" s="1" t="s">
        <v>1</v>
      </c>
      <c r="B6" s="9">
        <v>3902</v>
      </c>
      <c r="C6" s="9">
        <v>19</v>
      </c>
      <c r="D6" s="9">
        <f>SUM(B6:C6)</f>
        <v>3921</v>
      </c>
      <c r="E6" s="9">
        <v>3575</v>
      </c>
      <c r="F6" s="9">
        <v>74</v>
      </c>
      <c r="G6" s="9">
        <f>SUM(E6:F6)</f>
        <v>3649</v>
      </c>
      <c r="H6" s="9">
        <v>463</v>
      </c>
      <c r="I6" s="9">
        <v>4</v>
      </c>
      <c r="J6" s="9">
        <f aca="true" t="shared" si="0" ref="J6:J26">SUM(H6:I6)</f>
        <v>467</v>
      </c>
      <c r="K6" s="9">
        <v>387</v>
      </c>
      <c r="L6" s="9">
        <v>7</v>
      </c>
      <c r="M6" s="9">
        <f aca="true" t="shared" si="1" ref="M6:M26">SUM(K6:L6)</f>
        <v>394</v>
      </c>
      <c r="N6" s="9">
        <v>1247</v>
      </c>
      <c r="O6" s="9">
        <v>4</v>
      </c>
      <c r="P6" s="9">
        <f aca="true" t="shared" si="2" ref="P6:P26">SUM(N6:O6)</f>
        <v>1251</v>
      </c>
      <c r="Q6" s="9">
        <v>1988</v>
      </c>
      <c r="R6" s="9">
        <v>58</v>
      </c>
      <c r="S6" s="9">
        <f aca="true" t="shared" si="3" ref="S6:S26">SUM(Q6:R6)</f>
        <v>2046</v>
      </c>
      <c r="T6" s="9">
        <v>1722</v>
      </c>
      <c r="U6" s="9">
        <v>16</v>
      </c>
      <c r="V6" s="9">
        <f aca="true" t="shared" si="4" ref="V6:V26">SUM(T6:U6)</f>
        <v>1738</v>
      </c>
      <c r="W6" s="15">
        <f>B6+E6+H6+K6+N6+Q6+T6</f>
        <v>13284</v>
      </c>
      <c r="X6" s="15">
        <f aca="true" t="shared" si="5" ref="X6:X26">C6+F6+I6+L6+O6+R6+U6</f>
        <v>182</v>
      </c>
      <c r="Y6" s="15">
        <f aca="true" t="shared" si="6" ref="Y6:Y26">D6+G6+J6+M6+P6+S6+V6</f>
        <v>13466</v>
      </c>
    </row>
    <row r="7" spans="1:25" ht="12.75">
      <c r="A7" s="1" t="s">
        <v>2</v>
      </c>
      <c r="B7" s="9">
        <v>71</v>
      </c>
      <c r="C7" s="9">
        <v>1</v>
      </c>
      <c r="D7" s="9">
        <f aca="true" t="shared" si="7" ref="D7:D26">SUM(B7:C7)</f>
        <v>72</v>
      </c>
      <c r="E7" s="9">
        <v>25</v>
      </c>
      <c r="F7" s="9">
        <v>2</v>
      </c>
      <c r="G7" s="9">
        <f aca="true" t="shared" si="8" ref="G7:G26">SUM(E7:F7)</f>
        <v>27</v>
      </c>
      <c r="H7" s="9">
        <v>5</v>
      </c>
      <c r="I7" s="14" t="s">
        <v>34</v>
      </c>
      <c r="J7" s="9">
        <f t="shared" si="0"/>
        <v>5</v>
      </c>
      <c r="K7" s="9">
        <v>4</v>
      </c>
      <c r="L7" s="14" t="s">
        <v>34</v>
      </c>
      <c r="M7" s="9">
        <f t="shared" si="1"/>
        <v>4</v>
      </c>
      <c r="N7" s="9">
        <v>30</v>
      </c>
      <c r="O7" s="9">
        <v>1</v>
      </c>
      <c r="P7" s="9">
        <f t="shared" si="2"/>
        <v>31</v>
      </c>
      <c r="Q7" s="9">
        <v>27</v>
      </c>
      <c r="R7" s="9">
        <v>2</v>
      </c>
      <c r="S7" s="9">
        <f t="shared" si="3"/>
        <v>29</v>
      </c>
      <c r="T7" s="9">
        <v>7</v>
      </c>
      <c r="U7" s="9">
        <v>2</v>
      </c>
      <c r="V7" s="9">
        <f t="shared" si="4"/>
        <v>9</v>
      </c>
      <c r="W7" s="15">
        <f aca="true" t="shared" si="9" ref="W7:W26">B7+E7+H7+K7+N7+Q7+T7</f>
        <v>169</v>
      </c>
      <c r="X7" s="15">
        <f>C7+F7+O7+R7+U7</f>
        <v>8</v>
      </c>
      <c r="Y7" s="15">
        <f t="shared" si="6"/>
        <v>177</v>
      </c>
    </row>
    <row r="8" spans="1:25" ht="12.75">
      <c r="A8" s="1" t="s">
        <v>3</v>
      </c>
      <c r="B8" s="9">
        <v>5634</v>
      </c>
      <c r="C8" s="9">
        <v>14</v>
      </c>
      <c r="D8" s="9">
        <f t="shared" si="7"/>
        <v>5648</v>
      </c>
      <c r="E8" s="9">
        <v>4418</v>
      </c>
      <c r="F8" s="9">
        <v>51</v>
      </c>
      <c r="G8" s="9">
        <f t="shared" si="8"/>
        <v>4469</v>
      </c>
      <c r="H8" s="9">
        <v>709</v>
      </c>
      <c r="I8" s="9">
        <v>3</v>
      </c>
      <c r="J8" s="9">
        <f t="shared" si="0"/>
        <v>712</v>
      </c>
      <c r="K8" s="9">
        <v>515</v>
      </c>
      <c r="L8" s="9">
        <v>5</v>
      </c>
      <c r="M8" s="9">
        <f t="shared" si="1"/>
        <v>520</v>
      </c>
      <c r="N8" s="9">
        <v>2547</v>
      </c>
      <c r="O8" s="9">
        <v>6</v>
      </c>
      <c r="P8" s="9">
        <f t="shared" si="2"/>
        <v>2553</v>
      </c>
      <c r="Q8" s="9">
        <v>3896</v>
      </c>
      <c r="R8" s="9">
        <v>53</v>
      </c>
      <c r="S8" s="9">
        <f t="shared" si="3"/>
        <v>3949</v>
      </c>
      <c r="T8" s="9">
        <v>1507</v>
      </c>
      <c r="U8" s="9">
        <v>41</v>
      </c>
      <c r="V8" s="9">
        <f t="shared" si="4"/>
        <v>1548</v>
      </c>
      <c r="W8" s="15">
        <f t="shared" si="9"/>
        <v>19226</v>
      </c>
      <c r="X8" s="15">
        <f t="shared" si="5"/>
        <v>173</v>
      </c>
      <c r="Y8" s="15">
        <f t="shared" si="6"/>
        <v>19399</v>
      </c>
    </row>
    <row r="9" spans="1:25" s="6" customFormat="1" ht="12.75">
      <c r="A9" s="2" t="s">
        <v>4</v>
      </c>
      <c r="B9" s="10">
        <v>1213</v>
      </c>
      <c r="C9" s="10">
        <v>17</v>
      </c>
      <c r="D9" s="10">
        <f t="shared" si="7"/>
        <v>1230</v>
      </c>
      <c r="E9" s="10">
        <v>809</v>
      </c>
      <c r="F9" s="10">
        <v>81</v>
      </c>
      <c r="G9" s="10">
        <f t="shared" si="8"/>
        <v>890</v>
      </c>
      <c r="H9" s="10">
        <v>138</v>
      </c>
      <c r="I9" s="10">
        <v>2</v>
      </c>
      <c r="J9" s="10">
        <f t="shared" si="0"/>
        <v>140</v>
      </c>
      <c r="K9" s="10">
        <v>84</v>
      </c>
      <c r="L9" s="16" t="s">
        <v>34</v>
      </c>
      <c r="M9" s="10">
        <f t="shared" si="1"/>
        <v>84</v>
      </c>
      <c r="N9" s="10">
        <v>908</v>
      </c>
      <c r="O9" s="16" t="s">
        <v>34</v>
      </c>
      <c r="P9" s="10">
        <f t="shared" si="2"/>
        <v>908</v>
      </c>
      <c r="Q9" s="10">
        <v>1060</v>
      </c>
      <c r="R9" s="10">
        <v>24</v>
      </c>
      <c r="S9" s="10">
        <f t="shared" si="3"/>
        <v>1084</v>
      </c>
      <c r="T9" s="10">
        <v>331</v>
      </c>
      <c r="U9" s="10">
        <v>6</v>
      </c>
      <c r="V9" s="10">
        <f t="shared" si="4"/>
        <v>337</v>
      </c>
      <c r="W9" s="10">
        <f t="shared" si="9"/>
        <v>4543</v>
      </c>
      <c r="X9" s="10">
        <f>C9+F9+I9+R9+U9</f>
        <v>130</v>
      </c>
      <c r="Y9" s="10">
        <f t="shared" si="6"/>
        <v>4673</v>
      </c>
    </row>
    <row r="10" spans="1:25" ht="12.75">
      <c r="A10" s="1" t="s">
        <v>5</v>
      </c>
      <c r="B10" s="9">
        <v>310</v>
      </c>
      <c r="C10" s="9">
        <v>2</v>
      </c>
      <c r="D10" s="9">
        <f t="shared" si="7"/>
        <v>312</v>
      </c>
      <c r="E10" s="9">
        <v>354</v>
      </c>
      <c r="F10" s="9">
        <v>50</v>
      </c>
      <c r="G10" s="9">
        <f t="shared" si="8"/>
        <v>404</v>
      </c>
      <c r="H10" s="9">
        <v>71</v>
      </c>
      <c r="I10" s="9">
        <v>4</v>
      </c>
      <c r="J10" s="9">
        <f t="shared" si="0"/>
        <v>75</v>
      </c>
      <c r="K10" s="9">
        <v>21</v>
      </c>
      <c r="L10" s="9">
        <v>3</v>
      </c>
      <c r="M10" s="9">
        <f t="shared" si="1"/>
        <v>24</v>
      </c>
      <c r="N10" s="9">
        <v>239</v>
      </c>
      <c r="O10" s="9">
        <v>2</v>
      </c>
      <c r="P10" s="9">
        <f t="shared" si="2"/>
        <v>241</v>
      </c>
      <c r="Q10" s="9">
        <v>183</v>
      </c>
      <c r="R10" s="9">
        <v>14</v>
      </c>
      <c r="S10" s="9">
        <f t="shared" si="3"/>
        <v>197</v>
      </c>
      <c r="T10" s="9">
        <v>31</v>
      </c>
      <c r="U10" s="9">
        <v>2</v>
      </c>
      <c r="V10" s="9">
        <f t="shared" si="4"/>
        <v>33</v>
      </c>
      <c r="W10" s="15">
        <f t="shared" si="9"/>
        <v>1209</v>
      </c>
      <c r="X10" s="15">
        <f t="shared" si="5"/>
        <v>77</v>
      </c>
      <c r="Y10" s="15">
        <f t="shared" si="6"/>
        <v>1286</v>
      </c>
    </row>
    <row r="11" spans="1:25" ht="12.75">
      <c r="A11" s="1" t="s">
        <v>6</v>
      </c>
      <c r="B11" s="9">
        <v>469</v>
      </c>
      <c r="C11" s="9">
        <v>17</v>
      </c>
      <c r="D11" s="9">
        <f t="shared" si="7"/>
        <v>486</v>
      </c>
      <c r="E11" s="9">
        <v>265</v>
      </c>
      <c r="F11" s="9">
        <v>16</v>
      </c>
      <c r="G11" s="9">
        <f t="shared" si="8"/>
        <v>281</v>
      </c>
      <c r="H11" s="9">
        <v>74</v>
      </c>
      <c r="I11" s="14" t="s">
        <v>34</v>
      </c>
      <c r="J11" s="9">
        <f t="shared" si="0"/>
        <v>74</v>
      </c>
      <c r="K11" s="9">
        <v>51</v>
      </c>
      <c r="L11" s="9">
        <v>1</v>
      </c>
      <c r="M11" s="9">
        <f t="shared" si="1"/>
        <v>52</v>
      </c>
      <c r="N11" s="9">
        <v>258</v>
      </c>
      <c r="O11" s="9">
        <v>2</v>
      </c>
      <c r="P11" s="9">
        <f t="shared" si="2"/>
        <v>260</v>
      </c>
      <c r="Q11" s="9">
        <v>374</v>
      </c>
      <c r="R11" s="9">
        <v>12</v>
      </c>
      <c r="S11" s="9">
        <f t="shared" si="3"/>
        <v>386</v>
      </c>
      <c r="T11" s="9">
        <v>117</v>
      </c>
      <c r="U11" s="9">
        <v>1</v>
      </c>
      <c r="V11" s="9">
        <f t="shared" si="4"/>
        <v>118</v>
      </c>
      <c r="W11" s="15">
        <f t="shared" si="9"/>
        <v>1608</v>
      </c>
      <c r="X11" s="15">
        <f>C11+F11+L11+O11+R11+U11</f>
        <v>49</v>
      </c>
      <c r="Y11" s="15">
        <f t="shared" si="6"/>
        <v>1657</v>
      </c>
    </row>
    <row r="12" spans="1:25" ht="12.75">
      <c r="A12" s="1" t="s">
        <v>7</v>
      </c>
      <c r="B12" s="9">
        <v>2867</v>
      </c>
      <c r="C12" s="9">
        <v>30</v>
      </c>
      <c r="D12" s="9">
        <f t="shared" si="7"/>
        <v>2897</v>
      </c>
      <c r="E12" s="9">
        <v>2359</v>
      </c>
      <c r="F12" s="9">
        <v>101</v>
      </c>
      <c r="G12" s="9">
        <f t="shared" si="8"/>
        <v>2460</v>
      </c>
      <c r="H12" s="9">
        <v>371</v>
      </c>
      <c r="I12" s="9">
        <v>2</v>
      </c>
      <c r="J12" s="9">
        <f t="shared" si="0"/>
        <v>373</v>
      </c>
      <c r="K12" s="9">
        <v>334</v>
      </c>
      <c r="L12" s="9">
        <v>2</v>
      </c>
      <c r="M12" s="9">
        <f t="shared" si="1"/>
        <v>336</v>
      </c>
      <c r="N12" s="9">
        <v>1526</v>
      </c>
      <c r="O12" s="9">
        <v>7</v>
      </c>
      <c r="P12" s="9">
        <f t="shared" si="2"/>
        <v>1533</v>
      </c>
      <c r="Q12" s="9">
        <v>2110</v>
      </c>
      <c r="R12" s="9">
        <v>75</v>
      </c>
      <c r="S12" s="9">
        <f t="shared" si="3"/>
        <v>2185</v>
      </c>
      <c r="T12" s="9">
        <v>640</v>
      </c>
      <c r="U12" s="9">
        <v>24</v>
      </c>
      <c r="V12" s="9">
        <f t="shared" si="4"/>
        <v>664</v>
      </c>
      <c r="W12" s="15">
        <f t="shared" si="9"/>
        <v>10207</v>
      </c>
      <c r="X12" s="15">
        <f t="shared" si="5"/>
        <v>241</v>
      </c>
      <c r="Y12" s="15">
        <f t="shared" si="6"/>
        <v>10448</v>
      </c>
    </row>
    <row r="13" spans="1:25" ht="12.75">
      <c r="A13" s="1" t="s">
        <v>8</v>
      </c>
      <c r="B13" s="9">
        <v>3049</v>
      </c>
      <c r="C13" s="9">
        <v>56</v>
      </c>
      <c r="D13" s="9">
        <f t="shared" si="7"/>
        <v>3105</v>
      </c>
      <c r="E13" s="9">
        <v>1718</v>
      </c>
      <c r="F13" s="9">
        <v>145</v>
      </c>
      <c r="G13" s="9">
        <f t="shared" si="8"/>
        <v>1863</v>
      </c>
      <c r="H13" s="9">
        <v>402</v>
      </c>
      <c r="I13" s="9">
        <v>9</v>
      </c>
      <c r="J13" s="9">
        <f t="shared" si="0"/>
        <v>411</v>
      </c>
      <c r="K13" s="9">
        <v>266</v>
      </c>
      <c r="L13" s="9">
        <v>8</v>
      </c>
      <c r="M13" s="9">
        <f t="shared" si="1"/>
        <v>274</v>
      </c>
      <c r="N13" s="9">
        <v>1635</v>
      </c>
      <c r="O13" s="9">
        <v>8</v>
      </c>
      <c r="P13" s="9">
        <f t="shared" si="2"/>
        <v>1643</v>
      </c>
      <c r="Q13" s="9">
        <v>1976</v>
      </c>
      <c r="R13" s="9">
        <v>74</v>
      </c>
      <c r="S13" s="9">
        <f t="shared" si="3"/>
        <v>2050</v>
      </c>
      <c r="T13" s="9">
        <v>502</v>
      </c>
      <c r="U13" s="9">
        <v>28</v>
      </c>
      <c r="V13" s="9">
        <f t="shared" si="4"/>
        <v>530</v>
      </c>
      <c r="W13" s="15">
        <f t="shared" si="9"/>
        <v>9548</v>
      </c>
      <c r="X13" s="15">
        <f t="shared" si="5"/>
        <v>328</v>
      </c>
      <c r="Y13" s="15">
        <f t="shared" si="6"/>
        <v>9876</v>
      </c>
    </row>
    <row r="14" spans="1:25" ht="12.75">
      <c r="A14" s="1" t="s">
        <v>9</v>
      </c>
      <c r="B14" s="9">
        <v>3373</v>
      </c>
      <c r="C14" s="9">
        <v>87</v>
      </c>
      <c r="D14" s="9">
        <f t="shared" si="7"/>
        <v>3460</v>
      </c>
      <c r="E14" s="9">
        <v>1944</v>
      </c>
      <c r="F14" s="9">
        <v>78</v>
      </c>
      <c r="G14" s="9">
        <f t="shared" si="8"/>
        <v>2022</v>
      </c>
      <c r="H14" s="9">
        <v>464</v>
      </c>
      <c r="I14" s="9">
        <v>15</v>
      </c>
      <c r="J14" s="9">
        <f t="shared" si="0"/>
        <v>479</v>
      </c>
      <c r="K14" s="9">
        <v>326</v>
      </c>
      <c r="L14" s="9">
        <v>8</v>
      </c>
      <c r="M14" s="9">
        <f t="shared" si="1"/>
        <v>334</v>
      </c>
      <c r="N14" s="9">
        <v>2932</v>
      </c>
      <c r="O14" s="9">
        <v>13</v>
      </c>
      <c r="P14" s="9">
        <f t="shared" si="2"/>
        <v>2945</v>
      </c>
      <c r="Q14" s="9">
        <v>2521</v>
      </c>
      <c r="R14" s="9">
        <v>72</v>
      </c>
      <c r="S14" s="9">
        <f t="shared" si="3"/>
        <v>2593</v>
      </c>
      <c r="T14" s="9">
        <v>498</v>
      </c>
      <c r="U14" s="9">
        <v>23</v>
      </c>
      <c r="V14" s="9">
        <f t="shared" si="4"/>
        <v>521</v>
      </c>
      <c r="W14" s="15">
        <f t="shared" si="9"/>
        <v>12058</v>
      </c>
      <c r="X14" s="15">
        <f t="shared" si="5"/>
        <v>296</v>
      </c>
      <c r="Y14" s="15">
        <f t="shared" si="6"/>
        <v>12354</v>
      </c>
    </row>
    <row r="15" spans="1:25" ht="12.75">
      <c r="A15" s="1" t="s">
        <v>10</v>
      </c>
      <c r="B15" s="9">
        <v>1575</v>
      </c>
      <c r="C15" s="9">
        <v>6</v>
      </c>
      <c r="D15" s="9">
        <f t="shared" si="7"/>
        <v>1581</v>
      </c>
      <c r="E15" s="9">
        <v>918</v>
      </c>
      <c r="F15" s="9">
        <v>40</v>
      </c>
      <c r="G15" s="9">
        <f t="shared" si="8"/>
        <v>958</v>
      </c>
      <c r="H15" s="9">
        <v>213</v>
      </c>
      <c r="I15" s="9">
        <v>1</v>
      </c>
      <c r="J15" s="9">
        <f t="shared" si="0"/>
        <v>214</v>
      </c>
      <c r="K15" s="9">
        <v>93</v>
      </c>
      <c r="L15" s="9">
        <v>2</v>
      </c>
      <c r="M15" s="9">
        <f t="shared" si="1"/>
        <v>95</v>
      </c>
      <c r="N15" s="9">
        <v>958</v>
      </c>
      <c r="O15" s="13" t="s">
        <v>34</v>
      </c>
      <c r="P15" s="9">
        <f t="shared" si="2"/>
        <v>958</v>
      </c>
      <c r="Q15" s="9">
        <v>866</v>
      </c>
      <c r="R15" s="9">
        <v>12</v>
      </c>
      <c r="S15" s="9">
        <f t="shared" si="3"/>
        <v>878</v>
      </c>
      <c r="T15" s="9">
        <v>172</v>
      </c>
      <c r="U15" s="9">
        <v>3</v>
      </c>
      <c r="V15" s="9">
        <f t="shared" si="4"/>
        <v>175</v>
      </c>
      <c r="W15" s="15">
        <f t="shared" si="9"/>
        <v>4795</v>
      </c>
      <c r="X15" s="15">
        <f>C15+F15+I15+L15+R15+U15</f>
        <v>64</v>
      </c>
      <c r="Y15" s="15">
        <f t="shared" si="6"/>
        <v>4859</v>
      </c>
    </row>
    <row r="16" spans="1:25" ht="12.75">
      <c r="A16" s="1" t="s">
        <v>11</v>
      </c>
      <c r="B16" s="9">
        <v>505</v>
      </c>
      <c r="C16" s="9">
        <v>17</v>
      </c>
      <c r="D16" s="9">
        <f t="shared" si="7"/>
        <v>522</v>
      </c>
      <c r="E16" s="9">
        <v>337</v>
      </c>
      <c r="F16" s="9">
        <v>21</v>
      </c>
      <c r="G16" s="9">
        <f t="shared" si="8"/>
        <v>358</v>
      </c>
      <c r="H16" s="9">
        <v>41</v>
      </c>
      <c r="I16" s="9">
        <v>3</v>
      </c>
      <c r="J16" s="9">
        <f t="shared" si="0"/>
        <v>44</v>
      </c>
      <c r="K16" s="9">
        <v>43</v>
      </c>
      <c r="L16" s="9">
        <v>2</v>
      </c>
      <c r="M16" s="9">
        <f t="shared" si="1"/>
        <v>45</v>
      </c>
      <c r="N16" s="9">
        <v>320</v>
      </c>
      <c r="O16" s="9">
        <v>7</v>
      </c>
      <c r="P16" s="9">
        <f t="shared" si="2"/>
        <v>327</v>
      </c>
      <c r="Q16" s="9">
        <v>410</v>
      </c>
      <c r="R16" s="9">
        <v>29</v>
      </c>
      <c r="S16" s="9">
        <f t="shared" si="3"/>
        <v>439</v>
      </c>
      <c r="T16" s="9">
        <v>246</v>
      </c>
      <c r="U16" s="9">
        <v>8</v>
      </c>
      <c r="V16" s="9">
        <f t="shared" si="4"/>
        <v>254</v>
      </c>
      <c r="W16" s="15">
        <f t="shared" si="9"/>
        <v>1902</v>
      </c>
      <c r="X16" s="15">
        <f t="shared" si="5"/>
        <v>87</v>
      </c>
      <c r="Y16" s="15">
        <f t="shared" si="6"/>
        <v>1989</v>
      </c>
    </row>
    <row r="17" spans="1:25" ht="12.75">
      <c r="A17" s="1" t="s">
        <v>12</v>
      </c>
      <c r="B17" s="9">
        <v>2461</v>
      </c>
      <c r="C17" s="9">
        <v>42</v>
      </c>
      <c r="D17" s="9">
        <f t="shared" si="7"/>
        <v>2503</v>
      </c>
      <c r="E17" s="9">
        <v>3634</v>
      </c>
      <c r="F17" s="9">
        <v>210</v>
      </c>
      <c r="G17" s="9">
        <f t="shared" si="8"/>
        <v>3844</v>
      </c>
      <c r="H17" s="9">
        <v>366</v>
      </c>
      <c r="I17" s="9">
        <v>5</v>
      </c>
      <c r="J17" s="9">
        <f t="shared" si="0"/>
        <v>371</v>
      </c>
      <c r="K17" s="9">
        <v>332</v>
      </c>
      <c r="L17" s="9">
        <v>12</v>
      </c>
      <c r="M17" s="9">
        <f t="shared" si="1"/>
        <v>344</v>
      </c>
      <c r="N17" s="9">
        <v>1688</v>
      </c>
      <c r="O17" s="9">
        <v>6</v>
      </c>
      <c r="P17" s="9">
        <f t="shared" si="2"/>
        <v>1694</v>
      </c>
      <c r="Q17" s="9">
        <v>2366</v>
      </c>
      <c r="R17" s="9">
        <v>56</v>
      </c>
      <c r="S17" s="9">
        <f t="shared" si="3"/>
        <v>2422</v>
      </c>
      <c r="T17" s="9">
        <v>2637</v>
      </c>
      <c r="U17" s="9">
        <v>55</v>
      </c>
      <c r="V17" s="9">
        <f t="shared" si="4"/>
        <v>2692</v>
      </c>
      <c r="W17" s="15">
        <f t="shared" si="9"/>
        <v>13484</v>
      </c>
      <c r="X17" s="15">
        <f t="shared" si="5"/>
        <v>386</v>
      </c>
      <c r="Y17" s="15">
        <f t="shared" si="6"/>
        <v>13870</v>
      </c>
    </row>
    <row r="18" spans="1:25" ht="12.75">
      <c r="A18" s="1" t="s">
        <v>13</v>
      </c>
      <c r="B18" s="9">
        <v>908</v>
      </c>
      <c r="C18" s="9">
        <v>3</v>
      </c>
      <c r="D18" s="9">
        <f t="shared" si="7"/>
        <v>911</v>
      </c>
      <c r="E18" s="9">
        <v>934</v>
      </c>
      <c r="F18" s="9">
        <v>22</v>
      </c>
      <c r="G18" s="9">
        <f t="shared" si="8"/>
        <v>956</v>
      </c>
      <c r="H18" s="9">
        <v>122</v>
      </c>
      <c r="I18" s="13" t="s">
        <v>34</v>
      </c>
      <c r="J18" s="9">
        <f t="shared" si="0"/>
        <v>122</v>
      </c>
      <c r="K18" s="9">
        <v>73</v>
      </c>
      <c r="L18" s="9">
        <v>1</v>
      </c>
      <c r="M18" s="9">
        <f t="shared" si="1"/>
        <v>74</v>
      </c>
      <c r="N18" s="9">
        <v>565</v>
      </c>
      <c r="O18" s="9">
        <v>2</v>
      </c>
      <c r="P18" s="9">
        <f t="shared" si="2"/>
        <v>567</v>
      </c>
      <c r="Q18" s="9">
        <v>1062</v>
      </c>
      <c r="R18" s="9">
        <v>11</v>
      </c>
      <c r="S18" s="9">
        <f t="shared" si="3"/>
        <v>1073</v>
      </c>
      <c r="T18" s="9">
        <v>468</v>
      </c>
      <c r="U18" s="9">
        <v>3</v>
      </c>
      <c r="V18" s="9">
        <f t="shared" si="4"/>
        <v>471</v>
      </c>
      <c r="W18" s="15">
        <f t="shared" si="9"/>
        <v>4132</v>
      </c>
      <c r="X18" s="15">
        <f>C18+F18+L18+O18+R18+U18</f>
        <v>42</v>
      </c>
      <c r="Y18" s="15">
        <f t="shared" si="6"/>
        <v>4174</v>
      </c>
    </row>
    <row r="19" spans="1:25" ht="12.75">
      <c r="A19" s="1" t="s">
        <v>14</v>
      </c>
      <c r="B19" s="9">
        <v>158</v>
      </c>
      <c r="C19" s="13">
        <v>2</v>
      </c>
      <c r="D19" s="9">
        <f t="shared" si="7"/>
        <v>160</v>
      </c>
      <c r="E19" s="9">
        <v>205</v>
      </c>
      <c r="F19" s="9">
        <v>6</v>
      </c>
      <c r="G19" s="9">
        <f t="shared" si="8"/>
        <v>211</v>
      </c>
      <c r="H19" s="9">
        <v>15</v>
      </c>
      <c r="I19" s="9">
        <v>1</v>
      </c>
      <c r="J19" s="9">
        <f t="shared" si="0"/>
        <v>16</v>
      </c>
      <c r="K19" s="9">
        <v>19</v>
      </c>
      <c r="L19" s="9">
        <v>1</v>
      </c>
      <c r="M19" s="9">
        <f t="shared" si="1"/>
        <v>20</v>
      </c>
      <c r="N19" s="9">
        <v>144</v>
      </c>
      <c r="O19" s="14" t="s">
        <v>34</v>
      </c>
      <c r="P19" s="9">
        <f t="shared" si="2"/>
        <v>144</v>
      </c>
      <c r="Q19" s="9">
        <v>162</v>
      </c>
      <c r="R19" s="14" t="s">
        <v>34</v>
      </c>
      <c r="S19" s="9">
        <f t="shared" si="3"/>
        <v>162</v>
      </c>
      <c r="T19" s="9">
        <v>96</v>
      </c>
      <c r="U19" s="14" t="s">
        <v>34</v>
      </c>
      <c r="V19" s="9">
        <f t="shared" si="4"/>
        <v>96</v>
      </c>
      <c r="W19" s="15">
        <f t="shared" si="9"/>
        <v>799</v>
      </c>
      <c r="X19" s="15">
        <f>C19+F19+I19+L19</f>
        <v>10</v>
      </c>
      <c r="Y19" s="15">
        <f t="shared" si="6"/>
        <v>809</v>
      </c>
    </row>
    <row r="20" spans="1:25" ht="12.75">
      <c r="A20" s="1" t="s">
        <v>15</v>
      </c>
      <c r="B20" s="9">
        <v>4475</v>
      </c>
      <c r="C20" s="9">
        <v>34</v>
      </c>
      <c r="D20" s="9">
        <f t="shared" si="7"/>
        <v>4509</v>
      </c>
      <c r="E20" s="9">
        <v>3882</v>
      </c>
      <c r="F20" s="9">
        <v>50</v>
      </c>
      <c r="G20" s="9">
        <f t="shared" si="8"/>
        <v>3932</v>
      </c>
      <c r="H20" s="9">
        <v>667</v>
      </c>
      <c r="I20" s="9">
        <v>7</v>
      </c>
      <c r="J20" s="9">
        <f t="shared" si="0"/>
        <v>674</v>
      </c>
      <c r="K20" s="9">
        <v>362</v>
      </c>
      <c r="L20" s="9">
        <v>4</v>
      </c>
      <c r="M20" s="9">
        <f t="shared" si="1"/>
        <v>366</v>
      </c>
      <c r="N20" s="9">
        <v>3304</v>
      </c>
      <c r="O20" s="9">
        <v>2</v>
      </c>
      <c r="P20" s="9">
        <f t="shared" si="2"/>
        <v>3306</v>
      </c>
      <c r="Q20" s="9">
        <v>6114</v>
      </c>
      <c r="R20" s="9">
        <v>21</v>
      </c>
      <c r="S20" s="9">
        <f t="shared" si="3"/>
        <v>6135</v>
      </c>
      <c r="T20" s="9">
        <v>2200</v>
      </c>
      <c r="U20" s="9">
        <v>9</v>
      </c>
      <c r="V20" s="9">
        <f t="shared" si="4"/>
        <v>2209</v>
      </c>
      <c r="W20" s="15">
        <f t="shared" si="9"/>
        <v>21004</v>
      </c>
      <c r="X20" s="15">
        <f t="shared" si="5"/>
        <v>127</v>
      </c>
      <c r="Y20" s="15">
        <f t="shared" si="6"/>
        <v>21131</v>
      </c>
    </row>
    <row r="21" spans="1:25" ht="12.75">
      <c r="A21" s="1" t="s">
        <v>16</v>
      </c>
      <c r="B21" s="9">
        <v>3404</v>
      </c>
      <c r="C21" s="9">
        <v>40</v>
      </c>
      <c r="D21" s="9">
        <f t="shared" si="7"/>
        <v>3444</v>
      </c>
      <c r="E21" s="9">
        <v>4231</v>
      </c>
      <c r="F21" s="9">
        <v>107</v>
      </c>
      <c r="G21" s="9">
        <f t="shared" si="8"/>
        <v>4338</v>
      </c>
      <c r="H21" s="9">
        <v>489</v>
      </c>
      <c r="I21" s="9">
        <v>1</v>
      </c>
      <c r="J21" s="9">
        <f t="shared" si="0"/>
        <v>490</v>
      </c>
      <c r="K21" s="9">
        <v>456</v>
      </c>
      <c r="L21" s="9">
        <v>2</v>
      </c>
      <c r="M21" s="9">
        <f t="shared" si="1"/>
        <v>458</v>
      </c>
      <c r="N21" s="9">
        <v>1101</v>
      </c>
      <c r="O21" s="9">
        <v>9</v>
      </c>
      <c r="P21" s="9">
        <f t="shared" si="2"/>
        <v>1110</v>
      </c>
      <c r="Q21" s="9">
        <v>3976</v>
      </c>
      <c r="R21" s="9">
        <v>52</v>
      </c>
      <c r="S21" s="9">
        <f t="shared" si="3"/>
        <v>4028</v>
      </c>
      <c r="T21" s="9">
        <v>1618</v>
      </c>
      <c r="U21" s="9">
        <v>27</v>
      </c>
      <c r="V21" s="9">
        <f t="shared" si="4"/>
        <v>1645</v>
      </c>
      <c r="W21" s="15">
        <f t="shared" si="9"/>
        <v>15275</v>
      </c>
      <c r="X21" s="15">
        <f t="shared" si="5"/>
        <v>238</v>
      </c>
      <c r="Y21" s="15">
        <f t="shared" si="6"/>
        <v>15513</v>
      </c>
    </row>
    <row r="22" spans="1:25" ht="12.75">
      <c r="A22" s="1" t="s">
        <v>17</v>
      </c>
      <c r="B22" s="9">
        <v>160</v>
      </c>
      <c r="C22" s="9">
        <v>6</v>
      </c>
      <c r="D22" s="9">
        <f t="shared" si="7"/>
        <v>166</v>
      </c>
      <c r="E22" s="9">
        <v>404</v>
      </c>
      <c r="F22" s="9">
        <v>31</v>
      </c>
      <c r="G22" s="9">
        <f t="shared" si="8"/>
        <v>435</v>
      </c>
      <c r="H22" s="9">
        <v>22</v>
      </c>
      <c r="I22" s="13" t="s">
        <v>34</v>
      </c>
      <c r="J22" s="9">
        <f t="shared" si="0"/>
        <v>22</v>
      </c>
      <c r="K22" s="9">
        <v>30</v>
      </c>
      <c r="L22" s="14" t="s">
        <v>34</v>
      </c>
      <c r="M22" s="9">
        <f t="shared" si="1"/>
        <v>30</v>
      </c>
      <c r="N22" s="9">
        <v>182</v>
      </c>
      <c r="O22" s="13" t="s">
        <v>34</v>
      </c>
      <c r="P22" s="9">
        <f t="shared" si="2"/>
        <v>182</v>
      </c>
      <c r="Q22" s="9">
        <v>280</v>
      </c>
      <c r="R22" s="9">
        <v>6</v>
      </c>
      <c r="S22" s="9">
        <f t="shared" si="3"/>
        <v>286</v>
      </c>
      <c r="T22" s="9">
        <v>106</v>
      </c>
      <c r="U22" s="14" t="s">
        <v>34</v>
      </c>
      <c r="V22" s="9">
        <f t="shared" si="4"/>
        <v>106</v>
      </c>
      <c r="W22" s="15">
        <f t="shared" si="9"/>
        <v>1184</v>
      </c>
      <c r="X22" s="15">
        <f>C22+F22+R22</f>
        <v>43</v>
      </c>
      <c r="Y22" s="15">
        <f t="shared" si="6"/>
        <v>1227</v>
      </c>
    </row>
    <row r="23" spans="1:25" ht="12.75">
      <c r="A23" s="1" t="s">
        <v>18</v>
      </c>
      <c r="B23" s="9">
        <v>1632</v>
      </c>
      <c r="C23" s="9">
        <v>41</v>
      </c>
      <c r="D23" s="9">
        <f t="shared" si="7"/>
        <v>1673</v>
      </c>
      <c r="E23" s="9">
        <v>1318</v>
      </c>
      <c r="F23" s="9">
        <v>43</v>
      </c>
      <c r="G23" s="9">
        <f t="shared" si="8"/>
        <v>1361</v>
      </c>
      <c r="H23" s="9">
        <v>125</v>
      </c>
      <c r="I23" s="9">
        <v>4</v>
      </c>
      <c r="J23" s="9">
        <f t="shared" si="0"/>
        <v>129</v>
      </c>
      <c r="K23" s="9">
        <v>179</v>
      </c>
      <c r="L23" s="9">
        <v>8</v>
      </c>
      <c r="M23" s="9">
        <f t="shared" si="1"/>
        <v>187</v>
      </c>
      <c r="N23" s="9">
        <v>2325</v>
      </c>
      <c r="O23" s="9">
        <v>3</v>
      </c>
      <c r="P23" s="9">
        <f t="shared" si="2"/>
        <v>2328</v>
      </c>
      <c r="Q23" s="9">
        <v>1683</v>
      </c>
      <c r="R23" s="9">
        <v>29</v>
      </c>
      <c r="S23" s="9">
        <f t="shared" si="3"/>
        <v>1712</v>
      </c>
      <c r="T23" s="9">
        <v>874</v>
      </c>
      <c r="U23" s="9">
        <v>14</v>
      </c>
      <c r="V23" s="9">
        <f t="shared" si="4"/>
        <v>888</v>
      </c>
      <c r="W23" s="15">
        <f t="shared" si="9"/>
        <v>8136</v>
      </c>
      <c r="X23" s="15">
        <f t="shared" si="5"/>
        <v>142</v>
      </c>
      <c r="Y23" s="15">
        <f t="shared" si="6"/>
        <v>8278</v>
      </c>
    </row>
    <row r="24" spans="1:25" ht="12.75">
      <c r="A24" s="1" t="s">
        <v>19</v>
      </c>
      <c r="B24" s="9">
        <v>4582</v>
      </c>
      <c r="C24" s="9">
        <v>44</v>
      </c>
      <c r="D24" s="9">
        <f t="shared" si="7"/>
        <v>4626</v>
      </c>
      <c r="E24" s="9">
        <v>4000</v>
      </c>
      <c r="F24" s="9">
        <v>123</v>
      </c>
      <c r="G24" s="9">
        <f t="shared" si="8"/>
        <v>4123</v>
      </c>
      <c r="H24" s="9">
        <v>448</v>
      </c>
      <c r="I24" s="9">
        <v>6</v>
      </c>
      <c r="J24" s="9">
        <f t="shared" si="0"/>
        <v>454</v>
      </c>
      <c r="K24" s="9">
        <v>735</v>
      </c>
      <c r="L24" s="9">
        <v>5</v>
      </c>
      <c r="M24" s="9">
        <f t="shared" si="1"/>
        <v>740</v>
      </c>
      <c r="N24" s="9">
        <v>2014</v>
      </c>
      <c r="O24" s="9">
        <v>12</v>
      </c>
      <c r="P24" s="9">
        <f t="shared" si="2"/>
        <v>2026</v>
      </c>
      <c r="Q24" s="9">
        <v>5538</v>
      </c>
      <c r="R24" s="9">
        <v>74</v>
      </c>
      <c r="S24" s="9">
        <f t="shared" si="3"/>
        <v>5612</v>
      </c>
      <c r="T24" s="9">
        <v>1723</v>
      </c>
      <c r="U24" s="9">
        <v>21</v>
      </c>
      <c r="V24" s="9">
        <f t="shared" si="4"/>
        <v>1744</v>
      </c>
      <c r="W24" s="15">
        <f t="shared" si="9"/>
        <v>19040</v>
      </c>
      <c r="X24" s="15">
        <f t="shared" si="5"/>
        <v>285</v>
      </c>
      <c r="Y24" s="15">
        <f t="shared" si="6"/>
        <v>19325</v>
      </c>
    </row>
    <row r="25" spans="1:25" ht="12.75">
      <c r="A25" s="1" t="s">
        <v>20</v>
      </c>
      <c r="B25" s="9">
        <v>1061</v>
      </c>
      <c r="C25" s="9">
        <v>9</v>
      </c>
      <c r="D25" s="9">
        <f t="shared" si="7"/>
        <v>1070</v>
      </c>
      <c r="E25" s="9">
        <v>1106</v>
      </c>
      <c r="F25" s="9">
        <v>37</v>
      </c>
      <c r="G25" s="9">
        <f t="shared" si="8"/>
        <v>1143</v>
      </c>
      <c r="H25" s="9">
        <v>106</v>
      </c>
      <c r="I25" s="9">
        <v>2</v>
      </c>
      <c r="J25" s="9">
        <f t="shared" si="0"/>
        <v>108</v>
      </c>
      <c r="K25" s="9">
        <v>123</v>
      </c>
      <c r="L25" s="14" t="s">
        <v>34</v>
      </c>
      <c r="M25" s="9">
        <f t="shared" si="1"/>
        <v>123</v>
      </c>
      <c r="N25" s="9">
        <v>1746</v>
      </c>
      <c r="O25" s="9">
        <v>5</v>
      </c>
      <c r="P25" s="9">
        <f t="shared" si="2"/>
        <v>1751</v>
      </c>
      <c r="Q25" s="9">
        <v>1865</v>
      </c>
      <c r="R25" s="9">
        <v>10</v>
      </c>
      <c r="S25" s="9">
        <f t="shared" si="3"/>
        <v>1875</v>
      </c>
      <c r="T25" s="9">
        <v>261</v>
      </c>
      <c r="U25" s="9">
        <v>3</v>
      </c>
      <c r="V25" s="9">
        <f t="shared" si="4"/>
        <v>264</v>
      </c>
      <c r="W25" s="15">
        <f t="shared" si="9"/>
        <v>6268</v>
      </c>
      <c r="X25" s="15">
        <f>C25+F25+I25+O25+R25+U25</f>
        <v>66</v>
      </c>
      <c r="Y25" s="15">
        <f t="shared" si="6"/>
        <v>6334</v>
      </c>
    </row>
    <row r="26" spans="1:25" s="6" customFormat="1" ht="12.75">
      <c r="A26" s="7" t="s">
        <v>21</v>
      </c>
      <c r="B26" s="10">
        <f>SUM(B6:B25)</f>
        <v>41809</v>
      </c>
      <c r="C26" s="10">
        <f>SUM(C6:C25)</f>
        <v>487</v>
      </c>
      <c r="D26" s="10">
        <f t="shared" si="7"/>
        <v>42296</v>
      </c>
      <c r="E26" s="10">
        <f>SUM(E6:E25)</f>
        <v>36436</v>
      </c>
      <c r="F26" s="10">
        <f>SUM(F6:F25)</f>
        <v>1288</v>
      </c>
      <c r="G26" s="10">
        <f t="shared" si="8"/>
        <v>37724</v>
      </c>
      <c r="H26" s="10">
        <f aca="true" t="shared" si="10" ref="H26:U26">SUM(H6:H25)</f>
        <v>5311</v>
      </c>
      <c r="I26" s="10">
        <f t="shared" si="10"/>
        <v>69</v>
      </c>
      <c r="J26" s="10">
        <f t="shared" si="0"/>
        <v>5380</v>
      </c>
      <c r="K26" s="10">
        <f t="shared" si="10"/>
        <v>4433</v>
      </c>
      <c r="L26" s="10">
        <f t="shared" si="10"/>
        <v>71</v>
      </c>
      <c r="M26" s="10">
        <f t="shared" si="1"/>
        <v>4504</v>
      </c>
      <c r="N26" s="10">
        <f t="shared" si="10"/>
        <v>25669</v>
      </c>
      <c r="O26" s="10">
        <f t="shared" si="10"/>
        <v>89</v>
      </c>
      <c r="P26" s="10">
        <f t="shared" si="2"/>
        <v>25758</v>
      </c>
      <c r="Q26" s="10">
        <f t="shared" si="10"/>
        <v>38457</v>
      </c>
      <c r="R26" s="10">
        <f t="shared" si="10"/>
        <v>684</v>
      </c>
      <c r="S26" s="10">
        <f t="shared" si="3"/>
        <v>39141</v>
      </c>
      <c r="T26" s="10">
        <f t="shared" si="10"/>
        <v>15756</v>
      </c>
      <c r="U26" s="10">
        <f t="shared" si="10"/>
        <v>286</v>
      </c>
      <c r="V26" s="10">
        <f t="shared" si="4"/>
        <v>16042</v>
      </c>
      <c r="W26" s="10">
        <f t="shared" si="9"/>
        <v>167871</v>
      </c>
      <c r="X26" s="10">
        <f t="shared" si="5"/>
        <v>2974</v>
      </c>
      <c r="Y26" s="10">
        <f t="shared" si="6"/>
        <v>170845</v>
      </c>
    </row>
    <row r="27" spans="1:25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9" ht="12.75">
      <c r="A29" s="12" t="s">
        <v>25</v>
      </c>
    </row>
  </sheetData>
  <mergeCells count="9">
    <mergeCell ref="A3:A4"/>
    <mergeCell ref="B3:D3"/>
    <mergeCell ref="E3:G3"/>
    <mergeCell ref="H3:J3"/>
    <mergeCell ref="W3:Y3"/>
    <mergeCell ref="K3:M3"/>
    <mergeCell ref="N3:P3"/>
    <mergeCell ref="Q3:S3"/>
    <mergeCell ref="T3:V3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2012-02-01T16:17:19Z</cp:lastPrinted>
  <dcterms:created xsi:type="dcterms:W3CDTF">2002-11-15T09:04:59Z</dcterms:created>
  <dcterms:modified xsi:type="dcterms:W3CDTF">2012-02-16T09:48:02Z</dcterms:modified>
  <cp:category/>
  <cp:version/>
  <cp:contentType/>
  <cp:contentStatus/>
</cp:coreProperties>
</file>