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05" windowWidth="17385" windowHeight="4275" activeTab="0"/>
  </bookViews>
  <sheets>
    <sheet name="Tav_22_15_1" sheetId="1" r:id="rId1"/>
  </sheets>
  <externalReferences>
    <externalReference r:id="rId4"/>
  </externalReferences>
  <definedNames>
    <definedName name="QxR02">#REF!</definedName>
    <definedName name="QxR04">#REF!</definedName>
    <definedName name="QxR07">#REF!</definedName>
  </definedNames>
  <calcPr fullCalcOnLoad="1"/>
</workbook>
</file>

<file path=xl/sharedStrings.xml><?xml version="1.0" encoding="utf-8"?>
<sst xmlns="http://schemas.openxmlformats.org/spreadsheetml/2006/main" count="102" uniqueCount="60">
  <si>
    <t xml:space="preserve">Tavola 22.15.1 - </t>
  </si>
  <si>
    <t>SPESE CORRENTI</t>
  </si>
  <si>
    <t>SETTORI</t>
  </si>
  <si>
    <t>Spese di personale</t>
  </si>
  <si>
    <t>Acquisto di Beni e Servizi</t>
  </si>
  <si>
    <t>Trasf. totali  in conto corrente</t>
  </si>
  <si>
    <t>Trasf. in conto corrente a famiglie e istituzioni sociali</t>
  </si>
  <si>
    <t>Trasf. in conto corrente a imprese private</t>
  </si>
  <si>
    <t>Trasf. in conto corrente a imprese pubbliche nazionali</t>
  </si>
  <si>
    <t>Traf. in conto corrente a imprese pubbliche locali</t>
  </si>
  <si>
    <t>Interessi passivi</t>
  </si>
  <si>
    <t>Poste correttive e compensative delle entrate</t>
  </si>
  <si>
    <t>Somme di parte corrente non attribuibili</t>
  </si>
  <si>
    <t>TOTALE SPESE CORRENTI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</si>
  <si>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</si>
  <si>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</si>
  <si>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</si>
  <si>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</si>
  <si>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</si>
  <si>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</si>
  <si>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</si>
  <si>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</si>
  <si>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</si>
  <si>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Sanita'</t>
  </si>
  <si>
    <t>Acqua</t>
  </si>
  <si>
    <t>Fognature e depurazione Acque</t>
  </si>
  <si>
    <t>Ambiente</t>
  </si>
  <si>
    <t>Smaltimento dei Rifiuti</t>
  </si>
  <si>
    <t>Altri interventi igenico sanitari</t>
  </si>
  <si>
    <t>Lavoro</t>
  </si>
  <si>
    <t>Previdenza e Integrazioni Salariali</t>
  </si>
  <si>
    <t>Altri trasporti</t>
  </si>
  <si>
    <t>Viabilita'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</si>
  <si>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</si>
  <si>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</si>
  <si>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</si>
  <si>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</si>
  <si>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</si>
  <si>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</si>
  <si>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</si>
  <si>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</si>
  <si>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</si>
  <si>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</si>
  <si>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>Totale Settori</t>
  </si>
  <si>
    <t xml:space="preserve">Tavola 22.15.1 - (continua) - </t>
  </si>
  <si>
    <t>SPESE IN CONTO CAPITALE</t>
  </si>
  <si>
    <t>TOTALE        SPESE FINALI</t>
  </si>
  <si>
    <r>
      <t>Fonte</t>
    </r>
    <r>
      <rPr>
        <sz val="7"/>
        <rFont val="Arial"/>
        <family val="2"/>
      </rPr>
      <t>: Conti Pubblici Territoriali, Ministero dello sviluppo economico</t>
    </r>
  </si>
  <si>
    <t>TOTALE SPESE IN CONTO CAPITALE</t>
  </si>
  <si>
    <t>Beni e opere immobiliari</t>
  </si>
  <si>
    <t>Beni mobili, macchinari, etc.</t>
  </si>
  <si>
    <t>Trasf. totali  in conto capitale</t>
  </si>
  <si>
    <t>Trasf. in conto capitale a famiglie e istituzioni sociali</t>
  </si>
  <si>
    <t>Trasf. in conto capitale a imprese private</t>
  </si>
  <si>
    <t>Trasf. in conto capitale a imprese pubbliche nazionali</t>
  </si>
  <si>
    <t>Traf. in conto capitale a imprese pubbliche locali</t>
  </si>
  <si>
    <t>Partecipazioni azionarie e conferimenti</t>
  </si>
  <si>
    <t>Concessioni di crediti, etc.</t>
  </si>
  <si>
    <t>Somme in conto capitale non attribuibili</t>
  </si>
  <si>
    <t xml:space="preserve">Interventi in campo sociale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</si>
</sst>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[$€]\ * #,##0.00_-;\-[$€]\ * #,##0.00_-;_-[$€]\ * &quot;-&quot;??_-;_-@_-"/>
    <numFmt numFmtId="172" formatCode="_(&quot;$&quot;* #,##0_);_(&quot;$&quot;* \(#,##0\);_(&quot;$&quot;* &quot;-&quot;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17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2" applyNumberFormat="0" applyFill="0" applyAlignment="0" applyProtection="0"/>
    <xf numFmtId="43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169" fontId="1" fillId="0" borderId="0" applyFont="0" applyFill="0" applyBorder="0" applyAlignment="0" applyProtection="0"/>
    <xf numFmtId="172" fontId="2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9" fillId="0" borderId="0" xfId="0" applyFont="1" applyAlignment="1">
      <alignment/>
    </xf>
    <xf numFmtId="0" fontId="19" fillId="24" borderId="1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49" fontId="19" fillId="24" borderId="0" xfId="0" applyNumberFormat="1" applyFont="1" applyFill="1" applyBorder="1" applyAlignment="1">
      <alignment horizontal="left" vertical="center"/>
    </xf>
    <xf numFmtId="49" fontId="19" fillId="24" borderId="10" xfId="0" applyNumberFormat="1" applyFont="1" applyFill="1" applyBorder="1" applyAlignment="1">
      <alignment horizontal="center" vertical="center"/>
    </xf>
    <xf numFmtId="170" fontId="19" fillId="24" borderId="0" xfId="0" applyNumberFormat="1" applyFont="1" applyFill="1" applyAlignment="1">
      <alignment/>
    </xf>
    <xf numFmtId="170" fontId="19" fillId="24" borderId="0" xfId="0" applyNumberFormat="1" applyFont="1" applyFill="1" applyBorder="1" applyAlignment="1">
      <alignment/>
    </xf>
    <xf numFmtId="0" fontId="20" fillId="24" borderId="10" xfId="0" applyFont="1" applyFill="1" applyBorder="1" applyAlignment="1">
      <alignment/>
    </xf>
    <xf numFmtId="170" fontId="20" fillId="24" borderId="10" xfId="0" applyNumberFormat="1" applyFont="1" applyFill="1" applyBorder="1" applyAlignment="1">
      <alignment/>
    </xf>
    <xf numFmtId="0" fontId="20" fillId="24" borderId="0" xfId="0" applyFont="1" applyFill="1" applyBorder="1" applyAlignment="1">
      <alignment/>
    </xf>
    <xf numFmtId="170" fontId="20" fillId="24" borderId="0" xfId="0" applyNumberFormat="1" applyFont="1" applyFill="1" applyBorder="1" applyAlignment="1">
      <alignment/>
    </xf>
    <xf numFmtId="0" fontId="19" fillId="24" borderId="11" xfId="0" applyFont="1" applyFill="1" applyBorder="1" applyAlignment="1">
      <alignment/>
    </xf>
    <xf numFmtId="0" fontId="21" fillId="0" borderId="0" xfId="0" applyFont="1" applyAlignment="1">
      <alignment/>
    </xf>
    <xf numFmtId="49" fontId="19" fillId="24" borderId="12" xfId="0" applyNumberFormat="1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right" vertical="center" wrapText="1"/>
    </xf>
    <xf numFmtId="0" fontId="19" fillId="24" borderId="10" xfId="0" applyFont="1" applyFill="1" applyBorder="1" applyAlignment="1">
      <alignment horizontal="right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24" borderId="12" xfId="0" applyFill="1" applyBorder="1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Migliaia (0)_ tavola 5" xfId="79"/>
    <cellStyle name="Comma [0]" xfId="80"/>
    <cellStyle name="Neutral" xfId="81"/>
    <cellStyle name="Neutrale" xfId="82"/>
    <cellStyle name="Nota" xfId="83"/>
    <cellStyle name="Note" xfId="84"/>
    <cellStyle name="Output" xfId="85"/>
    <cellStyle name="Percent" xfId="86"/>
    <cellStyle name="Testo avviso" xfId="87"/>
    <cellStyle name="Testo descrittivo" xfId="88"/>
    <cellStyle name="Title" xfId="89"/>
    <cellStyle name="Titolo" xfId="90"/>
    <cellStyle name="Titolo 1" xfId="91"/>
    <cellStyle name="Titolo 2" xfId="92"/>
    <cellStyle name="Titolo 3" xfId="93"/>
    <cellStyle name="Titolo 4" xfId="94"/>
    <cellStyle name="Total" xfId="95"/>
    <cellStyle name="Totale" xfId="96"/>
    <cellStyle name="Valore non valido" xfId="97"/>
    <cellStyle name="Valore valido" xfId="98"/>
    <cellStyle name="Currency" xfId="99"/>
    <cellStyle name="Valuta (0)_ tavola 5" xfId="100"/>
    <cellStyle name="Currency [0]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0</xdr:row>
      <xdr:rowOff>47625</xdr:rowOff>
    </xdr:from>
    <xdr:to>
      <xdr:col>11</xdr:col>
      <xdr:colOff>523875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" y="47625"/>
          <a:ext cx="72104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Spese  finali consolidate del settore della Pubblica amministrazione per settori di intervento e categoria economica - Anno 2009 (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valori  in milioni di euro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          </a:t>
          </a:r>
        </a:p>
      </xdr:txBody>
    </xdr:sp>
    <xdr:clientData/>
  </xdr:twoCellAnchor>
  <xdr:twoCellAnchor>
    <xdr:from>
      <xdr:col>1</xdr:col>
      <xdr:colOff>142875</xdr:colOff>
      <xdr:row>37</xdr:row>
      <xdr:rowOff>28575</xdr:rowOff>
    </xdr:from>
    <xdr:to>
      <xdr:col>12</xdr:col>
      <xdr:colOff>333375</xdr:colOff>
      <xdr:row>38</xdr:row>
      <xdr:rowOff>200025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543050" y="6257925"/>
          <a:ext cx="68675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Spese  finali consolidate del settore della Pubblica amministrazione per macrosettori di intervento e categoria economica  -Anno 2009 (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valori  in milioni di euro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     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Tav_22_6"/>
      <sheetName val="Tav_22_6_1"/>
      <sheetName val="Tav_22_7"/>
      <sheetName val="Tav_22_8"/>
      <sheetName val="Tav_22_8_1"/>
      <sheetName val="Tav22_8_2"/>
      <sheetName val="Tav_22_9"/>
      <sheetName val="Tav_22_9_1"/>
      <sheetName val="Tav_22_10"/>
      <sheetName val="Tav_22_10_1"/>
      <sheetName val="Tav_22_11"/>
      <sheetName val="Tav_22_11_1"/>
      <sheetName val="Tav_22_12"/>
      <sheetName val="Tav_22_12_1"/>
      <sheetName val="Tav_22_12_2"/>
      <sheetName val="Tav_22_13_1"/>
      <sheetName val="Tav_22_13_2"/>
      <sheetName val="Tav_22_14"/>
      <sheetName val="Tav_22_15"/>
      <sheetName val="Tav_22_15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4"/>
  <dimension ref="A1:M75"/>
  <sheetViews>
    <sheetView tabSelected="1" zoomScalePageLayoutView="0" workbookViewId="0" topLeftCell="A1">
      <selection activeCell="N41" sqref="N41"/>
    </sheetView>
  </sheetViews>
  <sheetFormatPr defaultColWidth="9.140625" defaultRowHeight="12.75"/>
  <cols>
    <col min="1" max="1" width="21.00390625" style="3" customWidth="1"/>
    <col min="2" max="2" width="7.421875" style="3" customWidth="1"/>
    <col min="3" max="3" width="8.8515625" style="3" customWidth="1"/>
    <col min="4" max="4" width="10.00390625" style="3" customWidth="1"/>
    <col min="5" max="5" width="10.7109375" style="3" customWidth="1"/>
    <col min="6" max="7" width="9.140625" style="3" customWidth="1"/>
    <col min="8" max="8" width="9.57421875" style="3" customWidth="1"/>
    <col min="9" max="11" width="9.140625" style="3" customWidth="1"/>
    <col min="12" max="12" width="7.8515625" style="3" customWidth="1"/>
    <col min="13" max="16384" width="9.140625" style="3" customWidth="1"/>
  </cols>
  <sheetData>
    <row r="1" spans="1:13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customHeight="1">
      <c r="A2" s="4"/>
      <c r="B2" s="2"/>
      <c r="C2" s="2"/>
      <c r="D2" s="2"/>
      <c r="E2" s="2"/>
      <c r="F2" s="2"/>
      <c r="G2" s="2"/>
      <c r="H2" s="4"/>
      <c r="I2" s="4"/>
      <c r="J2" s="4"/>
      <c r="K2" s="4"/>
      <c r="L2" s="4"/>
      <c r="M2" s="2"/>
    </row>
    <row r="3" spans="1:13" ht="18" customHeight="1">
      <c r="A3" s="5"/>
      <c r="B3" s="16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2"/>
    </row>
    <row r="4" spans="1:13" ht="21.75" customHeight="1">
      <c r="A4" s="6" t="s">
        <v>2</v>
      </c>
      <c r="B4" s="17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2"/>
    </row>
    <row r="5" spans="1:13" ht="33.75" customHeight="1">
      <c r="A5" s="7"/>
      <c r="B5" s="18" t="s">
        <v>3</v>
      </c>
      <c r="C5" s="18" t="s">
        <v>4</v>
      </c>
      <c r="D5" s="18" t="s">
        <v>5</v>
      </c>
      <c r="E5" s="18" t="s">
        <v>6</v>
      </c>
      <c r="F5" s="18" t="s">
        <v>7</v>
      </c>
      <c r="G5" s="18" t="s">
        <v>8</v>
      </c>
      <c r="H5" s="18"/>
      <c r="I5" s="18"/>
      <c r="J5" s="18"/>
      <c r="K5" s="18"/>
      <c r="L5" s="18"/>
      <c r="M5" s="2"/>
    </row>
    <row r="6" spans="1:13" ht="12" customHeight="1">
      <c r="A6" s="2" t="s">
        <v>14</v>
      </c>
      <c r="B6" s="8">
        <v>377.90056</v>
      </c>
      <c r="C6" s="8">
        <v>281.6784</v>
      </c>
      <c r="D6" s="8">
        <f>SUM(E6:H6)</f>
        <v>16.06919</v>
      </c>
      <c r="E6" s="8">
        <v>11.55581</v>
      </c>
      <c r="F6" s="8">
        <v>4.44223</v>
      </c>
      <c r="G6" s="8">
        <v>0</v>
      </c>
      <c r="H6" s="8">
        <v>0.07115</v>
      </c>
      <c r="I6" s="8">
        <v>129.44634</v>
      </c>
      <c r="J6" s="8">
        <v>1518.29813</v>
      </c>
      <c r="K6" s="8">
        <v>82.53922999999999</v>
      </c>
      <c r="L6" s="8">
        <f>B6+C6+D6+I6+J6+K6</f>
        <v>2405.93185</v>
      </c>
      <c r="M6" s="2"/>
    </row>
    <row r="7" spans="1:13" ht="12" customHeight="1">
      <c r="A7" s="2" t="s">
        <v>15</v>
      </c>
      <c r="B7" s="8">
        <v>480.3298</v>
      </c>
      <c r="C7" s="8">
        <v>178.95561</v>
      </c>
      <c r="D7" s="8">
        <f aca="true" t="shared" si="0" ref="D7:D35">SUM(E7:H7)</f>
        <v>0.12451999999999999</v>
      </c>
      <c r="E7" s="8">
        <v>0.12451999999999999</v>
      </c>
      <c r="F7" s="8">
        <v>0</v>
      </c>
      <c r="G7" s="8">
        <v>0</v>
      </c>
      <c r="H7" s="8">
        <v>0</v>
      </c>
      <c r="I7" s="8">
        <v>0.18837</v>
      </c>
      <c r="J7" s="8">
        <v>2.62609</v>
      </c>
      <c r="K7" s="8">
        <v>43.9706</v>
      </c>
      <c r="L7" s="8">
        <f aca="true" t="shared" si="1" ref="L7:L35">B7+C7+D7+I7+J7+K7</f>
        <v>706.1949899999998</v>
      </c>
      <c r="M7" s="2"/>
    </row>
    <row r="8" spans="1:13" ht="12" customHeight="1">
      <c r="A8" s="2" t="s">
        <v>16</v>
      </c>
      <c r="B8" s="8">
        <v>412.35816000000005</v>
      </c>
      <c r="C8" s="8">
        <v>88.44736999999999</v>
      </c>
      <c r="D8" s="8">
        <f t="shared" si="0"/>
        <v>2.89516</v>
      </c>
      <c r="E8" s="8">
        <v>2.76565</v>
      </c>
      <c r="F8" s="8">
        <v>0.12765</v>
      </c>
      <c r="G8" s="8">
        <v>0</v>
      </c>
      <c r="H8" s="8">
        <v>0.00186</v>
      </c>
      <c r="I8" s="8">
        <v>19.02581</v>
      </c>
      <c r="J8" s="8">
        <v>1.98298</v>
      </c>
      <c r="K8" s="8">
        <v>33.49051</v>
      </c>
      <c r="L8" s="8">
        <f t="shared" si="1"/>
        <v>558.19999</v>
      </c>
      <c r="M8" s="2"/>
    </row>
    <row r="9" spans="1:13" ht="12" customHeight="1">
      <c r="A9" s="2" t="s">
        <v>17</v>
      </c>
      <c r="B9" s="8">
        <v>123.52715</v>
      </c>
      <c r="C9" s="8">
        <v>44.742160000000005</v>
      </c>
      <c r="D9" s="8">
        <f t="shared" si="0"/>
        <v>6.6913800000000005</v>
      </c>
      <c r="E9" s="8">
        <v>6.6913800000000005</v>
      </c>
      <c r="F9" s="8">
        <v>0</v>
      </c>
      <c r="G9" s="8">
        <v>0</v>
      </c>
      <c r="H9" s="8">
        <v>0</v>
      </c>
      <c r="I9" s="8">
        <v>0.15008000000000002</v>
      </c>
      <c r="J9" s="8">
        <v>0</v>
      </c>
      <c r="K9" s="8">
        <v>10.43546</v>
      </c>
      <c r="L9" s="8">
        <f t="shared" si="1"/>
        <v>185.54623000000004</v>
      </c>
      <c r="M9" s="2"/>
    </row>
    <row r="10" spans="1:13" ht="12" customHeight="1">
      <c r="A10" s="2" t="s">
        <v>18</v>
      </c>
      <c r="B10" s="8">
        <v>893.67749</v>
      </c>
      <c r="C10" s="8">
        <v>151.97425</v>
      </c>
      <c r="D10" s="8">
        <f t="shared" si="0"/>
        <v>78.48761</v>
      </c>
      <c r="E10" s="8">
        <v>41.94202000000001</v>
      </c>
      <c r="F10" s="8">
        <v>18.806729999999998</v>
      </c>
      <c r="G10" s="8">
        <v>0</v>
      </c>
      <c r="H10" s="8">
        <v>17.73886</v>
      </c>
      <c r="I10" s="8">
        <v>7.548190000000001</v>
      </c>
      <c r="J10" s="8">
        <v>0.37655</v>
      </c>
      <c r="K10" s="8">
        <v>74.87642</v>
      </c>
      <c r="L10" s="8">
        <f t="shared" si="1"/>
        <v>1206.94051</v>
      </c>
      <c r="M10" s="2"/>
    </row>
    <row r="11" spans="1:13" ht="12" customHeight="1">
      <c r="A11" s="2" t="s">
        <v>19</v>
      </c>
      <c r="B11" s="8">
        <v>4.414650000000001</v>
      </c>
      <c r="C11" s="8">
        <v>39.94534</v>
      </c>
      <c r="D11" s="8">
        <f t="shared" si="0"/>
        <v>12.42735</v>
      </c>
      <c r="E11" s="8">
        <v>7.10571</v>
      </c>
      <c r="F11" s="8">
        <v>5.25295</v>
      </c>
      <c r="G11" s="8">
        <v>0</v>
      </c>
      <c r="H11" s="8">
        <v>0.06869</v>
      </c>
      <c r="I11" s="8">
        <v>0.10493000000000001</v>
      </c>
      <c r="J11" s="8">
        <v>0</v>
      </c>
      <c r="K11" s="8">
        <v>0.5974700000000001</v>
      </c>
      <c r="L11" s="8">
        <f t="shared" si="1"/>
        <v>57.489740000000005</v>
      </c>
      <c r="M11" s="2"/>
    </row>
    <row r="12" spans="1:13" ht="12" customHeight="1">
      <c r="A12" s="2" t="s">
        <v>20</v>
      </c>
      <c r="B12" s="8">
        <v>10.412469999999999</v>
      </c>
      <c r="C12" s="8">
        <v>10.18474</v>
      </c>
      <c r="D12" s="8">
        <f t="shared" si="0"/>
        <v>0.83293</v>
      </c>
      <c r="E12" s="8">
        <v>0.80316</v>
      </c>
      <c r="F12" s="8">
        <v>0.029769999999999998</v>
      </c>
      <c r="G12" s="8">
        <v>0</v>
      </c>
      <c r="H12" s="8">
        <v>0</v>
      </c>
      <c r="I12" s="8">
        <v>5.9999999999999995E-05</v>
      </c>
      <c r="J12" s="8">
        <v>0.01357</v>
      </c>
      <c r="K12" s="8">
        <v>0.6176200000000001</v>
      </c>
      <c r="L12" s="8">
        <f t="shared" si="1"/>
        <v>22.06139</v>
      </c>
      <c r="M12" s="2"/>
    </row>
    <row r="13" spans="1:13" ht="12" customHeight="1">
      <c r="A13" s="2" t="s">
        <v>21</v>
      </c>
      <c r="B13" s="8">
        <v>34.34498000000001</v>
      </c>
      <c r="C13" s="8">
        <v>41.58509</v>
      </c>
      <c r="D13" s="8">
        <f t="shared" si="0"/>
        <v>47.86925</v>
      </c>
      <c r="E13" s="8">
        <v>45.171330000000005</v>
      </c>
      <c r="F13" s="8">
        <v>2.6619099999999998</v>
      </c>
      <c r="G13" s="8">
        <v>0</v>
      </c>
      <c r="H13" s="8">
        <v>0.03601000000000001</v>
      </c>
      <c r="I13" s="8">
        <v>7.69294</v>
      </c>
      <c r="J13" s="8">
        <v>44.38519</v>
      </c>
      <c r="K13" s="8">
        <v>2.1222800000000004</v>
      </c>
      <c r="L13" s="8">
        <f t="shared" si="1"/>
        <v>177.99972999999997</v>
      </c>
      <c r="M13" s="2"/>
    </row>
    <row r="14" spans="1:13" ht="12" customHeight="1">
      <c r="A14" s="2" t="s">
        <v>22</v>
      </c>
      <c r="B14" s="8">
        <v>17.68333</v>
      </c>
      <c r="C14" s="8">
        <v>29.01379</v>
      </c>
      <c r="D14" s="8">
        <f t="shared" si="0"/>
        <v>6.572569999999999</v>
      </c>
      <c r="E14" s="8">
        <v>0.68889</v>
      </c>
      <c r="F14" s="8">
        <v>5.875859999999999</v>
      </c>
      <c r="G14" s="8">
        <v>0</v>
      </c>
      <c r="H14" s="8">
        <v>0.00782</v>
      </c>
      <c r="I14" s="8">
        <v>4.1742</v>
      </c>
      <c r="J14" s="8">
        <v>0</v>
      </c>
      <c r="K14" s="8">
        <v>1.18176</v>
      </c>
      <c r="L14" s="8">
        <f t="shared" si="1"/>
        <v>58.62564999999999</v>
      </c>
      <c r="M14" s="2"/>
    </row>
    <row r="15" spans="1:13" ht="12" customHeight="1">
      <c r="A15" s="2" t="s">
        <v>23</v>
      </c>
      <c r="B15" s="8">
        <v>830.7907299999999</v>
      </c>
      <c r="C15" s="8">
        <v>1760.10833</v>
      </c>
      <c r="D15" s="8">
        <f t="shared" si="0"/>
        <v>23.07168</v>
      </c>
      <c r="E15" s="8">
        <v>23.06286</v>
      </c>
      <c r="F15" s="8">
        <v>0.008700000000000001</v>
      </c>
      <c r="G15" s="8">
        <v>0</v>
      </c>
      <c r="H15" s="8">
        <v>0.00011999999999999999</v>
      </c>
      <c r="I15" s="8">
        <v>4.433940000000001</v>
      </c>
      <c r="J15" s="8">
        <v>0.56511</v>
      </c>
      <c r="K15" s="8">
        <v>5.97071</v>
      </c>
      <c r="L15" s="8">
        <f t="shared" si="1"/>
        <v>2624.9404999999997</v>
      </c>
      <c r="M15" s="2"/>
    </row>
    <row r="16" spans="1:13" ht="12" customHeight="1">
      <c r="A16" s="5" t="s">
        <v>59</v>
      </c>
      <c r="B16" s="9">
        <v>50.95081</v>
      </c>
      <c r="C16" s="9">
        <v>130.60234</v>
      </c>
      <c r="D16" s="8">
        <f t="shared" si="0"/>
        <v>842.86217</v>
      </c>
      <c r="E16" s="9">
        <v>842.0362299999999</v>
      </c>
      <c r="F16" s="9">
        <v>0.8157300000000001</v>
      </c>
      <c r="G16" s="9">
        <v>0</v>
      </c>
      <c r="H16" s="9">
        <v>0.01021</v>
      </c>
      <c r="I16" s="9">
        <v>2.00845</v>
      </c>
      <c r="J16" s="9">
        <v>17.7683</v>
      </c>
      <c r="K16" s="9">
        <v>5.2025</v>
      </c>
      <c r="L16" s="8">
        <f t="shared" si="1"/>
        <v>1049.3945700000002</v>
      </c>
      <c r="M16" s="2"/>
    </row>
    <row r="17" spans="1:13" ht="12" customHeight="1">
      <c r="A17" s="5" t="s">
        <v>24</v>
      </c>
      <c r="B17" s="9">
        <v>0.14355</v>
      </c>
      <c r="C17" s="9">
        <v>0.20358</v>
      </c>
      <c r="D17" s="8">
        <f t="shared" si="0"/>
        <v>0.06648</v>
      </c>
      <c r="E17" s="9">
        <v>0</v>
      </c>
      <c r="F17" s="9">
        <v>0.06648</v>
      </c>
      <c r="G17" s="9">
        <v>0</v>
      </c>
      <c r="H17" s="9">
        <v>0</v>
      </c>
      <c r="I17" s="9">
        <v>0</v>
      </c>
      <c r="J17" s="9">
        <v>0</v>
      </c>
      <c r="K17" s="9">
        <v>0.01142</v>
      </c>
      <c r="L17" s="8">
        <f t="shared" si="1"/>
        <v>0.42503</v>
      </c>
      <c r="M17" s="2"/>
    </row>
    <row r="18" spans="1:13" ht="12" customHeight="1">
      <c r="A18" s="5" t="s">
        <v>25</v>
      </c>
      <c r="B18" s="9">
        <v>3.34927</v>
      </c>
      <c r="C18" s="9">
        <v>20.05208</v>
      </c>
      <c r="D18" s="8">
        <f t="shared" si="0"/>
        <v>2.0014900000000004</v>
      </c>
      <c r="E18" s="9">
        <v>1.0789300000000002</v>
      </c>
      <c r="F18" s="9">
        <v>0.9096900000000001</v>
      </c>
      <c r="G18" s="9">
        <v>0</v>
      </c>
      <c r="H18" s="9">
        <v>0.012870000000000001</v>
      </c>
      <c r="I18" s="9">
        <v>4.133319999999999</v>
      </c>
      <c r="J18" s="9">
        <v>0</v>
      </c>
      <c r="K18" s="9">
        <v>0.30073</v>
      </c>
      <c r="L18" s="8">
        <f t="shared" si="1"/>
        <v>29.836890000000004</v>
      </c>
      <c r="M18" s="2"/>
    </row>
    <row r="19" spans="1:13" ht="12" customHeight="1">
      <c r="A19" s="5" t="s">
        <v>26</v>
      </c>
      <c r="B19" s="9">
        <v>35.79368</v>
      </c>
      <c r="C19" s="9">
        <v>34.53671</v>
      </c>
      <c r="D19" s="8">
        <f t="shared" si="0"/>
        <v>4.56187</v>
      </c>
      <c r="E19" s="9">
        <v>4.0282</v>
      </c>
      <c r="F19" s="9">
        <v>0.52219</v>
      </c>
      <c r="G19" s="9">
        <v>0</v>
      </c>
      <c r="H19" s="9">
        <v>0.01148</v>
      </c>
      <c r="I19" s="9">
        <v>3.54759</v>
      </c>
      <c r="J19" s="9">
        <v>0</v>
      </c>
      <c r="K19" s="9">
        <v>4.85109</v>
      </c>
      <c r="L19" s="8">
        <f t="shared" si="1"/>
        <v>83.29093999999999</v>
      </c>
      <c r="M19" s="2"/>
    </row>
    <row r="20" spans="1:13" ht="12" customHeight="1">
      <c r="A20" s="5" t="s">
        <v>27</v>
      </c>
      <c r="B20" s="9">
        <v>7.42239</v>
      </c>
      <c r="C20" s="9">
        <v>144.35683</v>
      </c>
      <c r="D20" s="8">
        <f t="shared" si="0"/>
        <v>2.84362</v>
      </c>
      <c r="E20" s="9">
        <v>1.58253</v>
      </c>
      <c r="F20" s="9">
        <v>1.2431400000000001</v>
      </c>
      <c r="G20" s="9">
        <v>0</v>
      </c>
      <c r="H20" s="9">
        <v>0.01795</v>
      </c>
      <c r="I20" s="9">
        <v>0.5381900000000001</v>
      </c>
      <c r="J20" s="9">
        <v>0</v>
      </c>
      <c r="K20" s="9">
        <v>2.80655</v>
      </c>
      <c r="L20" s="8">
        <f t="shared" si="1"/>
        <v>157.96757999999997</v>
      </c>
      <c r="M20" s="2"/>
    </row>
    <row r="21" spans="1:13" ht="12" customHeight="1">
      <c r="A21" s="5" t="s">
        <v>28</v>
      </c>
      <c r="B21" s="9">
        <v>5.14196</v>
      </c>
      <c r="C21" s="9">
        <v>7.32749</v>
      </c>
      <c r="D21" s="8">
        <f t="shared" si="0"/>
        <v>0.08722</v>
      </c>
      <c r="E21" s="9">
        <v>0.08647</v>
      </c>
      <c r="F21" s="9">
        <v>0.00074</v>
      </c>
      <c r="G21" s="9">
        <v>0</v>
      </c>
      <c r="H21" s="9">
        <v>1E-05</v>
      </c>
      <c r="I21" s="9">
        <v>2.53023</v>
      </c>
      <c r="J21" s="9">
        <v>0</v>
      </c>
      <c r="K21" s="9">
        <v>0.36078000000000005</v>
      </c>
      <c r="L21" s="8">
        <f t="shared" si="1"/>
        <v>15.44768</v>
      </c>
      <c r="M21" s="2"/>
    </row>
    <row r="22" spans="1:13" ht="12" customHeight="1">
      <c r="A22" s="5" t="s">
        <v>29</v>
      </c>
      <c r="B22" s="9">
        <v>6.31334</v>
      </c>
      <c r="C22" s="9">
        <v>12.67754</v>
      </c>
      <c r="D22" s="8">
        <f t="shared" si="0"/>
        <v>6.862970000000001</v>
      </c>
      <c r="E22" s="9">
        <v>1.57053</v>
      </c>
      <c r="F22" s="9">
        <v>3.1889300000000005</v>
      </c>
      <c r="G22" s="9">
        <v>0</v>
      </c>
      <c r="H22" s="9">
        <v>2.1035100000000004</v>
      </c>
      <c r="I22" s="9">
        <v>0</v>
      </c>
      <c r="J22" s="9">
        <v>0.0047</v>
      </c>
      <c r="K22" s="9">
        <v>0.46598</v>
      </c>
      <c r="L22" s="8">
        <f t="shared" si="1"/>
        <v>26.32453</v>
      </c>
      <c r="M22" s="2"/>
    </row>
    <row r="23" spans="1:13" ht="12" customHeight="1">
      <c r="A23" s="5" t="s">
        <v>30</v>
      </c>
      <c r="B23" s="9">
        <v>111.63997</v>
      </c>
      <c r="C23" s="9">
        <v>16.90217</v>
      </c>
      <c r="D23" s="8">
        <f t="shared" si="0"/>
        <v>10091.30668</v>
      </c>
      <c r="E23" s="9">
        <v>10089.63509</v>
      </c>
      <c r="F23" s="9">
        <v>1.6715900000000001</v>
      </c>
      <c r="G23" s="9">
        <v>0</v>
      </c>
      <c r="H23" s="9">
        <v>0</v>
      </c>
      <c r="I23" s="9">
        <v>19.07655</v>
      </c>
      <c r="J23" s="9">
        <v>264.11123</v>
      </c>
      <c r="K23" s="9">
        <v>57.80409</v>
      </c>
      <c r="L23" s="8">
        <f t="shared" si="1"/>
        <v>10560.840689999999</v>
      </c>
      <c r="M23" s="2"/>
    </row>
    <row r="24" spans="1:13" ht="12" customHeight="1">
      <c r="A24" s="5" t="s">
        <v>31</v>
      </c>
      <c r="B24" s="9">
        <v>25.94091</v>
      </c>
      <c r="C24" s="9">
        <v>106.42508000000001</v>
      </c>
      <c r="D24" s="8">
        <f t="shared" si="0"/>
        <v>466.61577</v>
      </c>
      <c r="E24" s="9">
        <v>2.58818</v>
      </c>
      <c r="F24" s="9">
        <v>151.91576999999998</v>
      </c>
      <c r="G24" s="9">
        <v>78.43522</v>
      </c>
      <c r="H24" s="9">
        <v>233.6766</v>
      </c>
      <c r="I24" s="9">
        <v>16.0606</v>
      </c>
      <c r="J24" s="9">
        <v>0.34648</v>
      </c>
      <c r="K24" s="9">
        <v>13.51622</v>
      </c>
      <c r="L24" s="8">
        <f t="shared" si="1"/>
        <v>628.90506</v>
      </c>
      <c r="M24" s="2"/>
    </row>
    <row r="25" spans="1:13" ht="12" customHeight="1">
      <c r="A25" s="5" t="s">
        <v>32</v>
      </c>
      <c r="B25" s="9">
        <v>21.26703</v>
      </c>
      <c r="C25" s="9">
        <v>62.09602</v>
      </c>
      <c r="D25" s="8">
        <f t="shared" si="0"/>
        <v>0.62866</v>
      </c>
      <c r="E25" s="9">
        <v>0.10482999999999999</v>
      </c>
      <c r="F25" s="9">
        <v>0.51634</v>
      </c>
      <c r="G25" s="9">
        <v>0</v>
      </c>
      <c r="H25" s="9">
        <v>0.00749</v>
      </c>
      <c r="I25" s="9">
        <v>21.897119999999997</v>
      </c>
      <c r="J25" s="9">
        <v>0</v>
      </c>
      <c r="K25" s="9">
        <v>3.79863</v>
      </c>
      <c r="L25" s="8">
        <f t="shared" si="1"/>
        <v>109.68746</v>
      </c>
      <c r="M25" s="2"/>
    </row>
    <row r="26" spans="1:13" ht="12" customHeight="1">
      <c r="A26" s="5" t="s">
        <v>33</v>
      </c>
      <c r="B26" s="9">
        <v>1.14272</v>
      </c>
      <c r="C26" s="9">
        <v>0.27</v>
      </c>
      <c r="D26" s="8">
        <f t="shared" si="0"/>
        <v>7.46682</v>
      </c>
      <c r="E26" s="9">
        <v>0.04147</v>
      </c>
      <c r="F26" s="9">
        <v>3.916</v>
      </c>
      <c r="G26" s="9">
        <v>3.50935</v>
      </c>
      <c r="H26" s="9">
        <v>0</v>
      </c>
      <c r="I26" s="9">
        <v>0</v>
      </c>
      <c r="J26" s="9">
        <v>0.00491</v>
      </c>
      <c r="K26" s="9">
        <v>0.079</v>
      </c>
      <c r="L26" s="8">
        <f t="shared" si="1"/>
        <v>8.963450000000002</v>
      </c>
      <c r="M26" s="2"/>
    </row>
    <row r="27" spans="1:13" ht="12" customHeight="1">
      <c r="A27" s="5" t="s">
        <v>34</v>
      </c>
      <c r="B27" s="9">
        <v>2.02002</v>
      </c>
      <c r="C27" s="9">
        <v>3.24865</v>
      </c>
      <c r="D27" s="8">
        <f t="shared" si="0"/>
        <v>3.36922</v>
      </c>
      <c r="E27" s="9">
        <v>0.86338</v>
      </c>
      <c r="F27" s="9">
        <v>2.4991399999999997</v>
      </c>
      <c r="G27" s="9">
        <v>0</v>
      </c>
      <c r="H27" s="9">
        <v>0.0067</v>
      </c>
      <c r="I27" s="9">
        <v>0.02401</v>
      </c>
      <c r="J27" s="9">
        <v>0</v>
      </c>
      <c r="K27" s="9">
        <v>0.26944999999999997</v>
      </c>
      <c r="L27" s="8">
        <f t="shared" si="1"/>
        <v>8.931350000000002</v>
      </c>
      <c r="M27" s="2"/>
    </row>
    <row r="28" spans="1:13" ht="12" customHeight="1">
      <c r="A28" s="5" t="s">
        <v>35</v>
      </c>
      <c r="B28" s="9">
        <v>0</v>
      </c>
      <c r="C28" s="9">
        <v>0.10678</v>
      </c>
      <c r="D28" s="8">
        <f t="shared" si="0"/>
        <v>0.34990000000000004</v>
      </c>
      <c r="E28" s="9">
        <v>0</v>
      </c>
      <c r="F28" s="9">
        <v>0.34990000000000004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8">
        <f t="shared" si="1"/>
        <v>0.45668000000000003</v>
      </c>
      <c r="M28" s="2"/>
    </row>
    <row r="29" spans="1:13" ht="12" customHeight="1">
      <c r="A29" s="5" t="s">
        <v>36</v>
      </c>
      <c r="B29" s="9">
        <v>6.26562</v>
      </c>
      <c r="C29" s="9">
        <v>32.55303</v>
      </c>
      <c r="D29" s="8">
        <f t="shared" si="0"/>
        <v>7.532400000000001</v>
      </c>
      <c r="E29" s="9">
        <v>5.9343</v>
      </c>
      <c r="F29" s="9">
        <v>1.5431100000000002</v>
      </c>
      <c r="G29" s="9">
        <v>0</v>
      </c>
      <c r="H29" s="9">
        <v>0.054990000000000004</v>
      </c>
      <c r="I29" s="9">
        <v>0.71999</v>
      </c>
      <c r="J29" s="9">
        <v>0</v>
      </c>
      <c r="K29" s="9">
        <v>2.63936</v>
      </c>
      <c r="L29" s="8">
        <f t="shared" si="1"/>
        <v>49.71040000000001</v>
      </c>
      <c r="M29" s="2"/>
    </row>
    <row r="30" spans="1:13" ht="12" customHeight="1">
      <c r="A30" s="5" t="s">
        <v>37</v>
      </c>
      <c r="B30" s="9">
        <v>13.69768</v>
      </c>
      <c r="C30" s="9">
        <v>24.16143</v>
      </c>
      <c r="D30" s="8">
        <f t="shared" si="0"/>
        <v>2.15933</v>
      </c>
      <c r="E30" s="9">
        <v>0.88095</v>
      </c>
      <c r="F30" s="9">
        <v>0.04846</v>
      </c>
      <c r="G30" s="9">
        <v>0</v>
      </c>
      <c r="H30" s="9">
        <v>1.2299200000000001</v>
      </c>
      <c r="I30" s="9">
        <v>1.1130499999999999</v>
      </c>
      <c r="J30" s="9">
        <v>0</v>
      </c>
      <c r="K30" s="9">
        <v>1.17075</v>
      </c>
      <c r="L30" s="8">
        <f t="shared" si="1"/>
        <v>42.30224</v>
      </c>
      <c r="M30" s="2"/>
    </row>
    <row r="31" spans="1:13" ht="12" customHeight="1">
      <c r="A31" s="5" t="s">
        <v>38</v>
      </c>
      <c r="B31" s="9">
        <v>7.49745</v>
      </c>
      <c r="C31" s="9">
        <v>8.687479999999999</v>
      </c>
      <c r="D31" s="8">
        <f t="shared" si="0"/>
        <v>1.0991600000000001</v>
      </c>
      <c r="E31" s="9">
        <v>0.47041000000000005</v>
      </c>
      <c r="F31" s="9">
        <v>0.26444999999999996</v>
      </c>
      <c r="G31" s="9">
        <v>0</v>
      </c>
      <c r="H31" s="9">
        <v>0.3643</v>
      </c>
      <c r="I31" s="9">
        <v>0.10201</v>
      </c>
      <c r="J31" s="9">
        <v>0.00294</v>
      </c>
      <c r="K31" s="9">
        <v>5.40481</v>
      </c>
      <c r="L31" s="8">
        <f t="shared" si="1"/>
        <v>22.79385</v>
      </c>
      <c r="M31" s="2"/>
    </row>
    <row r="32" spans="1:13" ht="12" customHeight="1">
      <c r="A32" s="5" t="s">
        <v>39</v>
      </c>
      <c r="B32" s="9">
        <v>0.14998</v>
      </c>
      <c r="C32" s="9">
        <v>0.11249</v>
      </c>
      <c r="D32" s="8">
        <f t="shared" si="0"/>
        <v>0.012369999999999999</v>
      </c>
      <c r="E32" s="9">
        <v>1E-05</v>
      </c>
      <c r="F32" s="9">
        <v>0.01219</v>
      </c>
      <c r="G32" s="9">
        <v>0</v>
      </c>
      <c r="H32" s="9">
        <v>0.00017</v>
      </c>
      <c r="I32" s="9">
        <v>0.04564</v>
      </c>
      <c r="J32" s="9">
        <v>0</v>
      </c>
      <c r="K32" s="9">
        <v>0.009290000000000001</v>
      </c>
      <c r="L32" s="8">
        <f t="shared" si="1"/>
        <v>0.32977</v>
      </c>
      <c r="M32" s="2"/>
    </row>
    <row r="33" spans="1:13" ht="12" customHeight="1">
      <c r="A33" s="5" t="s">
        <v>40</v>
      </c>
      <c r="B33" s="9">
        <v>0</v>
      </c>
      <c r="C33" s="9">
        <v>3.11075</v>
      </c>
      <c r="D33" s="8">
        <f t="shared" si="0"/>
        <v>0.1848</v>
      </c>
      <c r="E33" s="9">
        <v>0.18456</v>
      </c>
      <c r="F33" s="9">
        <v>0.00023999999999999998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8">
        <f t="shared" si="1"/>
        <v>3.29555</v>
      </c>
      <c r="M33" s="2"/>
    </row>
    <row r="34" spans="1:13" ht="12" customHeight="1">
      <c r="A34" s="5" t="s">
        <v>41</v>
      </c>
      <c r="B34" s="9">
        <v>13.804979999999999</v>
      </c>
      <c r="C34" s="9">
        <v>16.38141</v>
      </c>
      <c r="D34" s="8">
        <f t="shared" si="0"/>
        <v>62.651149999999994</v>
      </c>
      <c r="E34" s="9">
        <v>11.5086</v>
      </c>
      <c r="F34" s="9">
        <v>49.989959999999996</v>
      </c>
      <c r="G34" s="9">
        <v>0.46913</v>
      </c>
      <c r="H34" s="9">
        <v>0.6834600000000001</v>
      </c>
      <c r="I34" s="9">
        <v>0.50207</v>
      </c>
      <c r="J34" s="9">
        <v>0.00023999999999999998</v>
      </c>
      <c r="K34" s="9">
        <v>14.338</v>
      </c>
      <c r="L34" s="8">
        <f t="shared" si="1"/>
        <v>107.67784999999999</v>
      </c>
      <c r="M34" s="2"/>
    </row>
    <row r="35" spans="1:13" ht="12" customHeight="1">
      <c r="A35" s="5" t="s">
        <v>42</v>
      </c>
      <c r="B35" s="9">
        <v>0</v>
      </c>
      <c r="C35" s="9">
        <v>0.20094</v>
      </c>
      <c r="D35" s="8">
        <f t="shared" si="0"/>
        <v>0.636</v>
      </c>
      <c r="E35" s="9">
        <v>0.636</v>
      </c>
      <c r="F35" s="9">
        <v>0</v>
      </c>
      <c r="G35" s="9">
        <v>0</v>
      </c>
      <c r="H35" s="9">
        <v>0</v>
      </c>
      <c r="I35" s="9">
        <v>583.40728</v>
      </c>
      <c r="J35" s="9">
        <v>0</v>
      </c>
      <c r="K35" s="9">
        <v>11.92534</v>
      </c>
      <c r="L35" s="8">
        <f t="shared" si="1"/>
        <v>596.16956</v>
      </c>
      <c r="M35" s="2"/>
    </row>
    <row r="36" spans="1:13" ht="12" customHeight="1">
      <c r="A36" s="10" t="s">
        <v>43</v>
      </c>
      <c r="B36" s="11">
        <f>SUM(B6:B35)</f>
        <v>3497.9806800000006</v>
      </c>
      <c r="C36" s="11">
        <f aca="true" t="shared" si="2" ref="C36:L36">SUM(C6:C35)</f>
        <v>3250.64788</v>
      </c>
      <c r="D36" s="11">
        <f t="shared" si="2"/>
        <v>11698.339720000002</v>
      </c>
      <c r="E36" s="11">
        <f t="shared" si="2"/>
        <v>11103.142000000002</v>
      </c>
      <c r="F36" s="11">
        <f t="shared" si="2"/>
        <v>256.67985</v>
      </c>
      <c r="G36" s="11">
        <f t="shared" si="2"/>
        <v>82.4137</v>
      </c>
      <c r="H36" s="11">
        <f t="shared" si="2"/>
        <v>256.10416999999995</v>
      </c>
      <c r="I36" s="11">
        <f t="shared" si="2"/>
        <v>828.47096</v>
      </c>
      <c r="J36" s="11">
        <f t="shared" si="2"/>
        <v>1850.48642</v>
      </c>
      <c r="K36" s="11">
        <f t="shared" si="2"/>
        <v>380.75605</v>
      </c>
      <c r="L36" s="11">
        <f t="shared" si="2"/>
        <v>21506.681709999993</v>
      </c>
      <c r="M36" s="2"/>
    </row>
    <row r="37" spans="1:13" ht="14.25" customHeight="1">
      <c r="A37" s="12"/>
      <c r="B37" s="13"/>
      <c r="C37" s="13"/>
      <c r="D37" s="13"/>
      <c r="E37" s="13"/>
      <c r="F37" s="13"/>
      <c r="G37" s="13"/>
      <c r="H37" s="2"/>
      <c r="I37" s="2"/>
      <c r="J37" s="2"/>
      <c r="K37" s="2"/>
      <c r="L37" s="2"/>
      <c r="M37" s="2"/>
    </row>
    <row r="38" spans="1:12" ht="14.25" customHeight="1">
      <c r="A38" s="1" t="s">
        <v>44</v>
      </c>
      <c r="B38" s="13"/>
      <c r="C38" s="13"/>
      <c r="D38" s="13"/>
      <c r="E38" s="13"/>
      <c r="F38" s="13"/>
      <c r="G38" s="13"/>
      <c r="H38" s="2"/>
      <c r="I38" s="2"/>
      <c r="J38" s="2"/>
      <c r="K38" s="2"/>
      <c r="L38" s="2"/>
    </row>
    <row r="39" spans="1:12" ht="22.5" customHeight="1">
      <c r="A39" s="12"/>
      <c r="B39" s="13"/>
      <c r="C39" s="13"/>
      <c r="D39" s="13"/>
      <c r="E39" s="13"/>
      <c r="F39" s="13"/>
      <c r="G39" s="13"/>
      <c r="H39" s="2"/>
      <c r="I39" s="2"/>
      <c r="J39" s="2"/>
      <c r="K39" s="2"/>
      <c r="L39" s="2"/>
    </row>
    <row r="40" spans="1:13" ht="18" customHeight="1">
      <c r="A40" s="14"/>
      <c r="B40" s="16" t="s">
        <v>45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19" t="s">
        <v>46</v>
      </c>
    </row>
    <row r="41" spans="1:13" ht="24.75" customHeight="1">
      <c r="A41" s="6" t="s">
        <v>2</v>
      </c>
      <c r="B41" s="17" t="s">
        <v>49</v>
      </c>
      <c r="C41" s="17" t="s">
        <v>50</v>
      </c>
      <c r="D41" s="17" t="s">
        <v>51</v>
      </c>
      <c r="E41" s="17" t="s">
        <v>52</v>
      </c>
      <c r="F41" s="17" t="s">
        <v>53</v>
      </c>
      <c r="G41" s="17" t="s">
        <v>54</v>
      </c>
      <c r="H41" s="17" t="s">
        <v>55</v>
      </c>
      <c r="I41" s="17" t="s">
        <v>56</v>
      </c>
      <c r="J41" s="17" t="s">
        <v>57</v>
      </c>
      <c r="K41" s="17" t="s">
        <v>58</v>
      </c>
      <c r="L41" s="17" t="s">
        <v>48</v>
      </c>
      <c r="M41" s="20"/>
    </row>
    <row r="42" spans="1:13" ht="26.25" customHeight="1">
      <c r="A42" s="7"/>
      <c r="B42" s="18"/>
      <c r="C42" s="22"/>
      <c r="D42" s="18" t="s">
        <v>5</v>
      </c>
      <c r="E42" s="18" t="s">
        <v>6</v>
      </c>
      <c r="F42" s="18" t="s">
        <v>7</v>
      </c>
      <c r="G42" s="18" t="s">
        <v>8</v>
      </c>
      <c r="H42" s="18"/>
      <c r="I42" s="18"/>
      <c r="J42" s="18"/>
      <c r="K42" s="18"/>
      <c r="L42" s="18"/>
      <c r="M42" s="21"/>
    </row>
    <row r="43" spans="1:13" ht="12" customHeight="1">
      <c r="A43" s="2" t="s">
        <v>14</v>
      </c>
      <c r="B43" s="8">
        <v>95.5314</v>
      </c>
      <c r="C43" s="8">
        <v>19.6605</v>
      </c>
      <c r="D43" s="8">
        <f>SUM(E43:H43)</f>
        <v>21.26361</v>
      </c>
      <c r="E43" s="8">
        <v>2.59086</v>
      </c>
      <c r="F43" s="8">
        <v>18.585060000000002</v>
      </c>
      <c r="G43" s="8">
        <v>0</v>
      </c>
      <c r="H43" s="8">
        <v>0.08769</v>
      </c>
      <c r="I43" s="8">
        <v>60.32294</v>
      </c>
      <c r="J43" s="8">
        <v>113.70667</v>
      </c>
      <c r="K43" s="8">
        <v>0</v>
      </c>
      <c r="L43" s="8">
        <f>B43+C43+D43+I43+J43+K43</f>
        <v>310.48512000000005</v>
      </c>
      <c r="M43" s="8">
        <f>L6+L43</f>
        <v>2716.41697</v>
      </c>
    </row>
    <row r="44" spans="1:13" ht="12" customHeight="1">
      <c r="A44" s="2" t="s">
        <v>15</v>
      </c>
      <c r="B44" s="8">
        <v>0</v>
      </c>
      <c r="C44" s="8">
        <v>0</v>
      </c>
      <c r="D44" s="8">
        <f aca="true" t="shared" si="3" ref="D44:D72">SUM(E44:H44)</f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f aca="true" t="shared" si="4" ref="L44:L72">B44+C44+D44+I44+J44+K44</f>
        <v>0</v>
      </c>
      <c r="M44" s="8">
        <f aca="true" t="shared" si="5" ref="M44:M72">L7+L44</f>
        <v>706.1949899999998</v>
      </c>
    </row>
    <row r="45" spans="1:13" ht="12" customHeight="1">
      <c r="A45" s="2" t="s">
        <v>16</v>
      </c>
      <c r="B45" s="8">
        <v>36.71392</v>
      </c>
      <c r="C45" s="8">
        <v>10.03377</v>
      </c>
      <c r="D45" s="8">
        <f t="shared" si="3"/>
        <v>3.97813</v>
      </c>
      <c r="E45" s="8">
        <v>0.054490000000000004</v>
      </c>
      <c r="F45" s="8">
        <v>3.9235100000000003</v>
      </c>
      <c r="G45" s="8">
        <v>0</v>
      </c>
      <c r="H45" s="8">
        <v>0.00013000000000000002</v>
      </c>
      <c r="I45" s="8">
        <v>0</v>
      </c>
      <c r="J45" s="8">
        <v>0.03536</v>
      </c>
      <c r="K45" s="8">
        <v>0</v>
      </c>
      <c r="L45" s="8">
        <f t="shared" si="4"/>
        <v>50.76118</v>
      </c>
      <c r="M45" s="8">
        <f t="shared" si="5"/>
        <v>608.9611699999999</v>
      </c>
    </row>
    <row r="46" spans="1:13" ht="12" customHeight="1">
      <c r="A46" s="2" t="s">
        <v>17</v>
      </c>
      <c r="B46" s="8">
        <v>3.8053600000000003</v>
      </c>
      <c r="C46" s="8">
        <v>2.61729</v>
      </c>
      <c r="D46" s="8">
        <f t="shared" si="3"/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f t="shared" si="4"/>
        <v>6.422650000000001</v>
      </c>
      <c r="M46" s="8">
        <f t="shared" si="5"/>
        <v>191.96888000000004</v>
      </c>
    </row>
    <row r="47" spans="1:13" ht="12" customHeight="1">
      <c r="A47" s="2" t="s">
        <v>18</v>
      </c>
      <c r="B47" s="8">
        <v>28.03367</v>
      </c>
      <c r="C47" s="8">
        <v>11.831790000000002</v>
      </c>
      <c r="D47" s="8">
        <f t="shared" si="3"/>
        <v>0.37823999999999997</v>
      </c>
      <c r="E47" s="8">
        <v>0.10805</v>
      </c>
      <c r="F47" s="8">
        <v>0.26546</v>
      </c>
      <c r="G47" s="8">
        <v>0</v>
      </c>
      <c r="H47" s="8">
        <v>0.004730000000000001</v>
      </c>
      <c r="I47" s="8">
        <v>0</v>
      </c>
      <c r="J47" s="8">
        <v>0</v>
      </c>
      <c r="K47" s="8">
        <v>0</v>
      </c>
      <c r="L47" s="8">
        <f t="shared" si="4"/>
        <v>40.2437</v>
      </c>
      <c r="M47" s="8">
        <f t="shared" si="5"/>
        <v>1247.18421</v>
      </c>
    </row>
    <row r="48" spans="1:13" ht="12" customHeight="1">
      <c r="A48" s="2" t="s">
        <v>19</v>
      </c>
      <c r="B48" s="8">
        <v>0.03127</v>
      </c>
      <c r="C48" s="8">
        <v>0.02874</v>
      </c>
      <c r="D48" s="8">
        <f t="shared" si="3"/>
        <v>0.00234</v>
      </c>
      <c r="E48" s="8">
        <v>0.00061</v>
      </c>
      <c r="F48" s="8">
        <v>0.00172</v>
      </c>
      <c r="G48" s="8">
        <v>0</v>
      </c>
      <c r="H48" s="8">
        <v>1E-05</v>
      </c>
      <c r="I48" s="8">
        <v>0</v>
      </c>
      <c r="J48" s="8">
        <v>0</v>
      </c>
      <c r="K48" s="8">
        <v>0</v>
      </c>
      <c r="L48" s="8">
        <f t="shared" si="4"/>
        <v>0.06235</v>
      </c>
      <c r="M48" s="8">
        <f t="shared" si="5"/>
        <v>57.55209000000001</v>
      </c>
    </row>
    <row r="49" spans="1:13" ht="12" customHeight="1">
      <c r="A49" s="2" t="s">
        <v>20</v>
      </c>
      <c r="B49" s="8">
        <v>9.739270000000001</v>
      </c>
      <c r="C49" s="8">
        <v>4.02006</v>
      </c>
      <c r="D49" s="8">
        <f t="shared" si="3"/>
        <v>21.16502</v>
      </c>
      <c r="E49" s="8">
        <v>4.16034</v>
      </c>
      <c r="F49" s="8">
        <v>17.00468</v>
      </c>
      <c r="G49" s="8">
        <v>0</v>
      </c>
      <c r="H49" s="8">
        <v>0</v>
      </c>
      <c r="I49" s="8">
        <v>2.65227</v>
      </c>
      <c r="J49" s="8">
        <v>0.00148</v>
      </c>
      <c r="K49" s="8">
        <v>0</v>
      </c>
      <c r="L49" s="8">
        <f t="shared" si="4"/>
        <v>37.578100000000006</v>
      </c>
      <c r="M49" s="8">
        <f t="shared" si="5"/>
        <v>59.63949000000001</v>
      </c>
    </row>
    <row r="50" spans="1:13" ht="12" customHeight="1">
      <c r="A50" s="2" t="s">
        <v>21</v>
      </c>
      <c r="B50" s="8">
        <v>42.66164</v>
      </c>
      <c r="C50" s="8">
        <v>3.39108</v>
      </c>
      <c r="D50" s="8">
        <f t="shared" si="3"/>
        <v>16.18157</v>
      </c>
      <c r="E50" s="8">
        <v>5.04135</v>
      </c>
      <c r="F50" s="8">
        <v>10.959010000000001</v>
      </c>
      <c r="G50" s="8">
        <v>0</v>
      </c>
      <c r="H50" s="8">
        <v>0.18121</v>
      </c>
      <c r="I50" s="8">
        <v>0.20768999999999999</v>
      </c>
      <c r="J50" s="8">
        <v>0.022539999999999998</v>
      </c>
      <c r="K50" s="8">
        <v>0</v>
      </c>
      <c r="L50" s="8">
        <f t="shared" si="4"/>
        <v>62.46452</v>
      </c>
      <c r="M50" s="8">
        <f t="shared" si="5"/>
        <v>240.46424999999996</v>
      </c>
    </row>
    <row r="51" spans="1:13" ht="12" customHeight="1">
      <c r="A51" s="2" t="s">
        <v>22</v>
      </c>
      <c r="B51" s="8">
        <v>30.39587</v>
      </c>
      <c r="C51" s="8">
        <v>2.80383</v>
      </c>
      <c r="D51" s="8">
        <f t="shared" si="3"/>
        <v>11.84598</v>
      </c>
      <c r="E51" s="8">
        <v>4.65613</v>
      </c>
      <c r="F51" s="8">
        <v>5.51381</v>
      </c>
      <c r="G51" s="8">
        <v>0</v>
      </c>
      <c r="H51" s="8">
        <v>1.67604</v>
      </c>
      <c r="I51" s="8">
        <v>0.02528</v>
      </c>
      <c r="J51" s="8">
        <v>0.20209</v>
      </c>
      <c r="K51" s="8">
        <v>0</v>
      </c>
      <c r="L51" s="8">
        <f t="shared" si="4"/>
        <v>45.273050000000005</v>
      </c>
      <c r="M51" s="8">
        <f t="shared" si="5"/>
        <v>103.89869999999999</v>
      </c>
    </row>
    <row r="52" spans="1:13" ht="12" customHeight="1">
      <c r="A52" s="2" t="s">
        <v>23</v>
      </c>
      <c r="B52" s="8">
        <v>57.874950000000005</v>
      </c>
      <c r="C52" s="8">
        <v>3.89059</v>
      </c>
      <c r="D52" s="8">
        <f t="shared" si="3"/>
        <v>0.8707699999999999</v>
      </c>
      <c r="E52" s="8">
        <v>0.8707699999999999</v>
      </c>
      <c r="F52" s="8">
        <v>0</v>
      </c>
      <c r="G52" s="8">
        <v>0</v>
      </c>
      <c r="H52" s="8">
        <v>0</v>
      </c>
      <c r="I52" s="8">
        <v>0</v>
      </c>
      <c r="J52" s="8">
        <v>1.1621400000000002</v>
      </c>
      <c r="K52" s="8">
        <v>0.08781</v>
      </c>
      <c r="L52" s="8">
        <f t="shared" si="4"/>
        <v>63.88626000000001</v>
      </c>
      <c r="M52" s="8">
        <f t="shared" si="5"/>
        <v>2688.82676</v>
      </c>
    </row>
    <row r="53" spans="1:13" ht="12" customHeight="1">
      <c r="A53" s="5" t="s">
        <v>59</v>
      </c>
      <c r="B53" s="9">
        <v>8.7305</v>
      </c>
      <c r="C53" s="9">
        <v>2.6471799999999996</v>
      </c>
      <c r="D53" s="8">
        <f t="shared" si="3"/>
        <v>6.26359</v>
      </c>
      <c r="E53" s="9">
        <v>5.5062</v>
      </c>
      <c r="F53" s="9">
        <v>0.74386</v>
      </c>
      <c r="G53" s="9">
        <v>0</v>
      </c>
      <c r="H53" s="9">
        <v>0.01353</v>
      </c>
      <c r="I53" s="9">
        <v>16.502290000000002</v>
      </c>
      <c r="J53" s="9">
        <v>13.75207</v>
      </c>
      <c r="K53" s="9">
        <v>0</v>
      </c>
      <c r="L53" s="8">
        <f t="shared" si="4"/>
        <v>47.89563</v>
      </c>
      <c r="M53" s="8">
        <f t="shared" si="5"/>
        <v>1097.2902000000001</v>
      </c>
    </row>
    <row r="54" spans="1:13" ht="12" customHeight="1">
      <c r="A54" s="5" t="s">
        <v>24</v>
      </c>
      <c r="B54" s="9">
        <v>0.08679</v>
      </c>
      <c r="C54" s="9">
        <v>0</v>
      </c>
      <c r="D54" s="8">
        <f t="shared" si="3"/>
        <v>0.00011</v>
      </c>
      <c r="E54" s="9">
        <v>0</v>
      </c>
      <c r="F54" s="9">
        <v>0.00011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8">
        <f t="shared" si="4"/>
        <v>0.0869</v>
      </c>
      <c r="M54" s="8">
        <f t="shared" si="5"/>
        <v>0.51193</v>
      </c>
    </row>
    <row r="55" spans="1:13" ht="12" customHeight="1">
      <c r="A55" s="5" t="s">
        <v>25</v>
      </c>
      <c r="B55" s="9">
        <v>22.05554</v>
      </c>
      <c r="C55" s="9">
        <v>0.6629400000000001</v>
      </c>
      <c r="D55" s="8">
        <f t="shared" si="3"/>
        <v>0.45013000000000003</v>
      </c>
      <c r="E55" s="9">
        <v>0.13738</v>
      </c>
      <c r="F55" s="9">
        <v>0.30651</v>
      </c>
      <c r="G55" s="9">
        <v>0</v>
      </c>
      <c r="H55" s="9">
        <v>0.00624</v>
      </c>
      <c r="I55" s="9">
        <v>0.22225999999999999</v>
      </c>
      <c r="J55" s="9">
        <v>0</v>
      </c>
      <c r="K55" s="9">
        <v>0</v>
      </c>
      <c r="L55" s="8">
        <f t="shared" si="4"/>
        <v>23.39087</v>
      </c>
      <c r="M55" s="8">
        <f t="shared" si="5"/>
        <v>53.22776</v>
      </c>
    </row>
    <row r="56" spans="1:13" ht="12" customHeight="1">
      <c r="A56" s="5" t="s">
        <v>26</v>
      </c>
      <c r="B56" s="9">
        <v>38.26415</v>
      </c>
      <c r="C56" s="9">
        <v>3.9911399999999997</v>
      </c>
      <c r="D56" s="8">
        <f t="shared" si="3"/>
        <v>15.62096</v>
      </c>
      <c r="E56" s="9">
        <v>4.80867</v>
      </c>
      <c r="F56" s="9">
        <v>1.0258900000000002</v>
      </c>
      <c r="G56" s="9">
        <v>0</v>
      </c>
      <c r="H56" s="9">
        <v>9.7864</v>
      </c>
      <c r="I56" s="9">
        <v>3.44863</v>
      </c>
      <c r="J56" s="9">
        <v>0.00015</v>
      </c>
      <c r="K56" s="9">
        <v>2.53656</v>
      </c>
      <c r="L56" s="8">
        <f t="shared" si="4"/>
        <v>63.86159</v>
      </c>
      <c r="M56" s="8">
        <f t="shared" si="5"/>
        <v>147.15252999999998</v>
      </c>
    </row>
    <row r="57" spans="1:13" ht="12" customHeight="1">
      <c r="A57" s="5" t="s">
        <v>27</v>
      </c>
      <c r="B57" s="9">
        <v>3.44078</v>
      </c>
      <c r="C57" s="9">
        <v>1.4446700000000001</v>
      </c>
      <c r="D57" s="8">
        <f t="shared" si="3"/>
        <v>0.26604</v>
      </c>
      <c r="E57" s="9">
        <v>0.008140000000000001</v>
      </c>
      <c r="F57" s="9">
        <v>0.25612</v>
      </c>
      <c r="G57" s="9">
        <v>0</v>
      </c>
      <c r="H57" s="9">
        <v>0.0017800000000000001</v>
      </c>
      <c r="I57" s="9">
        <v>0.03786</v>
      </c>
      <c r="J57" s="9">
        <v>0</v>
      </c>
      <c r="K57" s="9">
        <v>0</v>
      </c>
      <c r="L57" s="8">
        <f t="shared" si="4"/>
        <v>5.189350000000001</v>
      </c>
      <c r="M57" s="8">
        <f t="shared" si="5"/>
        <v>163.15692999999996</v>
      </c>
    </row>
    <row r="58" spans="1:13" ht="12" customHeight="1">
      <c r="A58" s="5" t="s">
        <v>28</v>
      </c>
      <c r="B58" s="9">
        <v>7.07218</v>
      </c>
      <c r="C58" s="9">
        <v>0.28251</v>
      </c>
      <c r="D58" s="8">
        <f t="shared" si="3"/>
        <v>0.02765</v>
      </c>
      <c r="E58" s="9">
        <v>0.022400000000000003</v>
      </c>
      <c r="F58" s="9">
        <v>0.00514</v>
      </c>
      <c r="G58" s="9">
        <v>0</v>
      </c>
      <c r="H58" s="9">
        <v>0.00011</v>
      </c>
      <c r="I58" s="9">
        <v>0</v>
      </c>
      <c r="J58" s="9">
        <v>0</v>
      </c>
      <c r="K58" s="9">
        <v>0</v>
      </c>
      <c r="L58" s="8">
        <f t="shared" si="4"/>
        <v>7.382340000000001</v>
      </c>
      <c r="M58" s="8">
        <f t="shared" si="5"/>
        <v>22.83002</v>
      </c>
    </row>
    <row r="59" spans="1:13" ht="12" customHeight="1">
      <c r="A59" s="5" t="s">
        <v>29</v>
      </c>
      <c r="B59" s="9">
        <v>0</v>
      </c>
      <c r="C59" s="9">
        <v>0.11993000000000001</v>
      </c>
      <c r="D59" s="8">
        <f t="shared" si="3"/>
        <v>0.6945399999999999</v>
      </c>
      <c r="E59" s="9">
        <v>0.6945399999999999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8">
        <f t="shared" si="4"/>
        <v>0.8144699999999999</v>
      </c>
      <c r="M59" s="8">
        <f t="shared" si="5"/>
        <v>27.139</v>
      </c>
    </row>
    <row r="60" spans="1:13" ht="12" customHeight="1">
      <c r="A60" s="5" t="s">
        <v>30</v>
      </c>
      <c r="B60" s="9">
        <v>47.01301</v>
      </c>
      <c r="C60" s="9">
        <v>18.980790000000002</v>
      </c>
      <c r="D60" s="8">
        <f t="shared" si="3"/>
        <v>9.03244</v>
      </c>
      <c r="E60" s="9">
        <v>8.28055</v>
      </c>
      <c r="F60" s="9">
        <v>0.75189</v>
      </c>
      <c r="G60" s="9">
        <v>0</v>
      </c>
      <c r="H60" s="9">
        <v>0</v>
      </c>
      <c r="I60" s="9">
        <v>245.20618</v>
      </c>
      <c r="J60" s="9">
        <v>204.34983000000003</v>
      </c>
      <c r="K60" s="9">
        <v>0</v>
      </c>
      <c r="L60" s="8">
        <f t="shared" si="4"/>
        <v>524.58225</v>
      </c>
      <c r="M60" s="8">
        <f t="shared" si="5"/>
        <v>11085.422939999999</v>
      </c>
    </row>
    <row r="61" spans="1:13" ht="12" customHeight="1">
      <c r="A61" s="5" t="s">
        <v>31</v>
      </c>
      <c r="B61" s="9">
        <v>104.78751000000001</v>
      </c>
      <c r="C61" s="9">
        <v>67.43018000000001</v>
      </c>
      <c r="D61" s="8">
        <f t="shared" si="3"/>
        <v>210.80081</v>
      </c>
      <c r="E61" s="9">
        <v>1.14721</v>
      </c>
      <c r="F61" s="9">
        <v>30.985580000000002</v>
      </c>
      <c r="G61" s="9">
        <v>172.19545000000002</v>
      </c>
      <c r="H61" s="9">
        <v>6.472569999999999</v>
      </c>
      <c r="I61" s="9">
        <v>60.67872</v>
      </c>
      <c r="J61" s="9">
        <v>1.4081700000000001</v>
      </c>
      <c r="K61" s="9">
        <v>30.06744</v>
      </c>
      <c r="L61" s="8">
        <f t="shared" si="4"/>
        <v>475.17283</v>
      </c>
      <c r="M61" s="8">
        <f t="shared" si="5"/>
        <v>1104.07789</v>
      </c>
    </row>
    <row r="62" spans="1:13" ht="12" customHeight="1">
      <c r="A62" s="5" t="s">
        <v>32</v>
      </c>
      <c r="B62" s="9">
        <v>190.54928</v>
      </c>
      <c r="C62" s="9">
        <v>5.34549</v>
      </c>
      <c r="D62" s="8">
        <f t="shared" si="3"/>
        <v>4.97738</v>
      </c>
      <c r="E62" s="9">
        <v>0.7310399999999999</v>
      </c>
      <c r="F62" s="9">
        <v>4.23841</v>
      </c>
      <c r="G62" s="9">
        <v>0</v>
      </c>
      <c r="H62" s="9">
        <v>0.007930000000000001</v>
      </c>
      <c r="I62" s="9">
        <v>0.22449000000000002</v>
      </c>
      <c r="J62" s="9">
        <v>7.16324</v>
      </c>
      <c r="K62" s="9">
        <v>0.12503</v>
      </c>
      <c r="L62" s="8">
        <f t="shared" si="4"/>
        <v>208.38491000000005</v>
      </c>
      <c r="M62" s="8">
        <f t="shared" si="5"/>
        <v>318.07237000000003</v>
      </c>
    </row>
    <row r="63" spans="1:13" ht="12" customHeight="1">
      <c r="A63" s="5" t="s">
        <v>33</v>
      </c>
      <c r="B63" s="9">
        <v>0</v>
      </c>
      <c r="C63" s="9">
        <v>6.2508</v>
      </c>
      <c r="D63" s="8">
        <f t="shared" si="3"/>
        <v>7.06697</v>
      </c>
      <c r="E63" s="9">
        <v>0</v>
      </c>
      <c r="F63" s="9">
        <v>0</v>
      </c>
      <c r="G63" s="9">
        <v>7.06697</v>
      </c>
      <c r="H63" s="9">
        <v>0</v>
      </c>
      <c r="I63" s="9">
        <v>0</v>
      </c>
      <c r="J63" s="9">
        <v>0</v>
      </c>
      <c r="K63" s="9">
        <v>0</v>
      </c>
      <c r="L63" s="8">
        <f t="shared" si="4"/>
        <v>13.31777</v>
      </c>
      <c r="M63" s="8">
        <f t="shared" si="5"/>
        <v>22.28122</v>
      </c>
    </row>
    <row r="64" spans="1:13" ht="12" customHeight="1">
      <c r="A64" s="5" t="s">
        <v>34</v>
      </c>
      <c r="B64" s="9">
        <v>3.7692</v>
      </c>
      <c r="C64" s="9">
        <v>1.31214</v>
      </c>
      <c r="D64" s="8">
        <f t="shared" si="3"/>
        <v>11.32736</v>
      </c>
      <c r="E64" s="9">
        <v>0.08053</v>
      </c>
      <c r="F64" s="9">
        <v>11.24553</v>
      </c>
      <c r="G64" s="9">
        <v>0</v>
      </c>
      <c r="H64" s="9">
        <v>0.0013</v>
      </c>
      <c r="I64" s="9">
        <v>0.07235000000000001</v>
      </c>
      <c r="J64" s="9">
        <v>0</v>
      </c>
      <c r="K64" s="9">
        <v>0</v>
      </c>
      <c r="L64" s="8">
        <f t="shared" si="4"/>
        <v>16.48105</v>
      </c>
      <c r="M64" s="8">
        <f t="shared" si="5"/>
        <v>25.4124</v>
      </c>
    </row>
    <row r="65" spans="1:13" ht="12" customHeight="1">
      <c r="A65" s="5" t="s">
        <v>35</v>
      </c>
      <c r="B65" s="9">
        <v>0.00145</v>
      </c>
      <c r="C65" s="9">
        <v>0.01744</v>
      </c>
      <c r="D65" s="8">
        <f t="shared" si="3"/>
        <v>0.39779000000000003</v>
      </c>
      <c r="E65" s="9">
        <v>0.06380000000000001</v>
      </c>
      <c r="F65" s="9">
        <v>0.33399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8">
        <f t="shared" si="4"/>
        <v>0.41668000000000005</v>
      </c>
      <c r="M65" s="8">
        <f t="shared" si="5"/>
        <v>0.8733600000000001</v>
      </c>
    </row>
    <row r="66" spans="1:13" ht="12" customHeight="1">
      <c r="A66" s="5" t="s">
        <v>36</v>
      </c>
      <c r="B66" s="9">
        <v>6.38872</v>
      </c>
      <c r="C66" s="9">
        <v>0.9902000000000001</v>
      </c>
      <c r="D66" s="8">
        <f t="shared" si="3"/>
        <v>10.376819999999999</v>
      </c>
      <c r="E66" s="9">
        <v>0.578</v>
      </c>
      <c r="F66" s="9">
        <v>9.74575</v>
      </c>
      <c r="G66" s="9">
        <v>0</v>
      </c>
      <c r="H66" s="9">
        <v>0.05307</v>
      </c>
      <c r="I66" s="9">
        <v>0.00213</v>
      </c>
      <c r="J66" s="9">
        <v>0.166</v>
      </c>
      <c r="K66" s="9">
        <v>0.00257</v>
      </c>
      <c r="L66" s="8">
        <f t="shared" si="4"/>
        <v>17.92644</v>
      </c>
      <c r="M66" s="8">
        <f t="shared" si="5"/>
        <v>67.63684</v>
      </c>
    </row>
    <row r="67" spans="1:13" ht="12" customHeight="1">
      <c r="A67" s="5" t="s">
        <v>37</v>
      </c>
      <c r="B67" s="9">
        <v>3.81693</v>
      </c>
      <c r="C67" s="9">
        <v>0.83154</v>
      </c>
      <c r="D67" s="8">
        <f t="shared" si="3"/>
        <v>7.505050000000001</v>
      </c>
      <c r="E67" s="9">
        <v>0.33415000000000006</v>
      </c>
      <c r="F67" s="9">
        <v>7.16739</v>
      </c>
      <c r="G67" s="9">
        <v>0</v>
      </c>
      <c r="H67" s="9">
        <v>0.00351</v>
      </c>
      <c r="I67" s="9">
        <v>0.17147</v>
      </c>
      <c r="J67" s="9">
        <v>0.60997</v>
      </c>
      <c r="K67" s="9">
        <v>0.66107</v>
      </c>
      <c r="L67" s="8">
        <f t="shared" si="4"/>
        <v>13.59603</v>
      </c>
      <c r="M67" s="8">
        <f t="shared" si="5"/>
        <v>55.89827</v>
      </c>
    </row>
    <row r="68" spans="1:13" ht="12" customHeight="1">
      <c r="A68" s="5" t="s">
        <v>38</v>
      </c>
      <c r="B68" s="9">
        <v>0.18978</v>
      </c>
      <c r="C68" s="9">
        <v>0.3285</v>
      </c>
      <c r="D68" s="8">
        <f t="shared" si="3"/>
        <v>592.7279800000001</v>
      </c>
      <c r="E68" s="9">
        <v>0.58582</v>
      </c>
      <c r="F68" s="9">
        <v>588.4953200000001</v>
      </c>
      <c r="G68" s="9">
        <v>3.61639</v>
      </c>
      <c r="H68" s="9">
        <v>0.030449999999999998</v>
      </c>
      <c r="I68" s="9">
        <v>7.99991</v>
      </c>
      <c r="J68" s="9">
        <v>0</v>
      </c>
      <c r="K68" s="9">
        <v>0.00062</v>
      </c>
      <c r="L68" s="8">
        <f t="shared" si="4"/>
        <v>601.2467900000001</v>
      </c>
      <c r="M68" s="8">
        <f t="shared" si="5"/>
        <v>624.0406400000002</v>
      </c>
    </row>
    <row r="69" spans="1:13" ht="12" customHeight="1">
      <c r="A69" s="5" t="s">
        <v>39</v>
      </c>
      <c r="B69" s="9">
        <v>0.46371</v>
      </c>
      <c r="C69" s="9">
        <v>0</v>
      </c>
      <c r="D69" s="8">
        <f t="shared" si="3"/>
        <v>0.014450000000000001</v>
      </c>
      <c r="E69" s="9">
        <v>0.014450000000000001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8">
        <f t="shared" si="4"/>
        <v>0.47816000000000003</v>
      </c>
      <c r="M69" s="8">
        <f t="shared" si="5"/>
        <v>0.80793</v>
      </c>
    </row>
    <row r="70" spans="1:13" ht="12" customHeight="1">
      <c r="A70" s="5" t="s">
        <v>40</v>
      </c>
      <c r="B70" s="9">
        <v>0.27407</v>
      </c>
      <c r="C70" s="9">
        <v>3.53844</v>
      </c>
      <c r="D70" s="8">
        <f t="shared" si="3"/>
        <v>0.15517</v>
      </c>
      <c r="E70" s="9">
        <v>0</v>
      </c>
      <c r="F70" s="9">
        <v>0.15517</v>
      </c>
      <c r="G70" s="9">
        <v>0</v>
      </c>
      <c r="H70" s="9">
        <v>0</v>
      </c>
      <c r="I70" s="9">
        <v>0</v>
      </c>
      <c r="J70" s="9">
        <v>1</v>
      </c>
      <c r="K70" s="9">
        <v>0</v>
      </c>
      <c r="L70" s="8">
        <f t="shared" si="4"/>
        <v>4.96768</v>
      </c>
      <c r="M70" s="8">
        <f t="shared" si="5"/>
        <v>8.26323</v>
      </c>
    </row>
    <row r="71" spans="1:13" ht="12" customHeight="1">
      <c r="A71" s="5" t="s">
        <v>41</v>
      </c>
      <c r="B71" s="9">
        <v>2.26491</v>
      </c>
      <c r="C71" s="9">
        <v>1.30929</v>
      </c>
      <c r="D71" s="8">
        <f t="shared" si="3"/>
        <v>1.15303</v>
      </c>
      <c r="E71" s="9">
        <v>0.0771</v>
      </c>
      <c r="F71" s="9">
        <v>1.07593</v>
      </c>
      <c r="G71" s="9">
        <v>0</v>
      </c>
      <c r="H71" s="9">
        <v>0</v>
      </c>
      <c r="I71" s="9">
        <v>3.62026</v>
      </c>
      <c r="J71" s="9">
        <v>0.04586</v>
      </c>
      <c r="K71" s="9">
        <v>0</v>
      </c>
      <c r="L71" s="8">
        <f t="shared" si="4"/>
        <v>8.39335</v>
      </c>
      <c r="M71" s="8">
        <f t="shared" si="5"/>
        <v>116.07119999999999</v>
      </c>
    </row>
    <row r="72" spans="1:13" ht="12" customHeight="1">
      <c r="A72" s="5" t="s">
        <v>42</v>
      </c>
      <c r="B72" s="9">
        <v>0</v>
      </c>
      <c r="C72" s="9">
        <v>14.073120000000001</v>
      </c>
      <c r="D72" s="8">
        <f t="shared" si="3"/>
        <v>104.63956</v>
      </c>
      <c r="E72" s="9">
        <v>1.6656900000000001</v>
      </c>
      <c r="F72" s="9">
        <v>102.68464</v>
      </c>
      <c r="G72" s="9">
        <v>0</v>
      </c>
      <c r="H72" s="9">
        <v>0.28923000000000004</v>
      </c>
      <c r="I72" s="9">
        <v>1.88765</v>
      </c>
      <c r="J72" s="9">
        <v>3</v>
      </c>
      <c r="K72" s="9">
        <v>41.38028</v>
      </c>
      <c r="L72" s="8">
        <f t="shared" si="4"/>
        <v>164.98061</v>
      </c>
      <c r="M72" s="8">
        <f t="shared" si="5"/>
        <v>761.1501700000001</v>
      </c>
    </row>
    <row r="73" spans="1:13" ht="12" customHeight="1">
      <c r="A73" s="10" t="s">
        <v>43</v>
      </c>
      <c r="B73" s="11">
        <f>SUM(B43:B72)</f>
        <v>743.95586</v>
      </c>
      <c r="C73" s="11">
        <f aca="true" t="shared" si="6" ref="C73:K73">SUM(C43:C72)</f>
        <v>187.83395</v>
      </c>
      <c r="D73" s="11">
        <f t="shared" si="6"/>
        <v>1059.1834900000001</v>
      </c>
      <c r="E73" s="11">
        <f t="shared" si="6"/>
        <v>42.218270000000004</v>
      </c>
      <c r="F73" s="11">
        <f t="shared" si="6"/>
        <v>815.4704800000002</v>
      </c>
      <c r="G73" s="11">
        <f t="shared" si="6"/>
        <v>182.87881000000002</v>
      </c>
      <c r="H73" s="11">
        <f t="shared" si="6"/>
        <v>18.615930000000002</v>
      </c>
      <c r="I73" s="11">
        <f t="shared" si="6"/>
        <v>403.28238</v>
      </c>
      <c r="J73" s="11">
        <f t="shared" si="6"/>
        <v>346.62557</v>
      </c>
      <c r="K73" s="11">
        <f t="shared" si="6"/>
        <v>74.86138</v>
      </c>
      <c r="L73" s="11">
        <f>SUM(L43:L72)</f>
        <v>2815.7426300000006</v>
      </c>
      <c r="M73" s="11">
        <f>SUM(M43:M72)</f>
        <v>24322.42434</v>
      </c>
    </row>
    <row r="74" ht="5.25" customHeight="1"/>
    <row r="75" ht="9">
      <c r="A75" s="15" t="s">
        <v>47</v>
      </c>
    </row>
  </sheetData>
  <sheetProtection/>
  <mergeCells count="25">
    <mergeCell ref="K4:K5"/>
    <mergeCell ref="L4:L5"/>
    <mergeCell ref="B40:L40"/>
    <mergeCell ref="H41:H42"/>
    <mergeCell ref="I41:I42"/>
    <mergeCell ref="J41:J42"/>
    <mergeCell ref="K41:K42"/>
    <mergeCell ref="M40:M42"/>
    <mergeCell ref="B41:B42"/>
    <mergeCell ref="C41:C42"/>
    <mergeCell ref="D41:D42"/>
    <mergeCell ref="E41:E42"/>
    <mergeCell ref="F41:F42"/>
    <mergeCell ref="G41:G42"/>
    <mergeCell ref="L41:L42"/>
    <mergeCell ref="B3:L3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r:id="rId2"/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2011-11-17T15:00:34Z</cp:lastPrinted>
  <dcterms:created xsi:type="dcterms:W3CDTF">2010-12-16T08:46:59Z</dcterms:created>
  <dcterms:modified xsi:type="dcterms:W3CDTF">2012-01-10T09:59:44Z</dcterms:modified>
  <cp:category/>
  <cp:version/>
  <cp:contentType/>
  <cp:contentStatus/>
</cp:coreProperties>
</file>