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958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<sst xmlns="http://schemas.openxmlformats.org/spreadsheetml/2006/main" count="85" uniqueCount="39">
  <si>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 xml:space="preserve">(a) Per studenti immatricolati devono intendersi gli studenti iscritti per la prima volta al sistema universitario nazionale. </t>
  </si>
  <si>
    <t>Totale</t>
  </si>
  <si>
    <r>
      <t xml:space="preserve">                         </t>
    </r>
    <r>
      <rPr>
        <b/>
        <sz val="9"/>
        <rFont val="Arial"/>
        <family val="2"/>
      </rPr>
      <t>Anno Accademico 2009/2010</t>
    </r>
  </si>
  <si>
    <t>Immatricolati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</si>
  <si>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</si>
  <si>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</si>
  <si>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</si>
  <si>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</si>
  <si>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</si>
  <si>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</si>
  <si>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</si>
  <si>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</si>
  <si>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</si>
  <si>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</si>
  <si>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</si>
  <si>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 xml:space="preserve">Lazio </t>
  </si>
  <si>
    <t>Abruzzo</t>
  </si>
  <si>
    <t>Molise</t>
  </si>
  <si>
    <t>Campania</t>
  </si>
  <si>
    <t xml:space="preserve">Puglia </t>
  </si>
  <si>
    <t>Basilicata</t>
  </si>
  <si>
    <t xml:space="preserve">Calabria </t>
  </si>
  <si>
    <t xml:space="preserve">Sicilia </t>
  </si>
  <si>
    <t>Sardegna</t>
  </si>
  <si>
    <r>
      <t>Fonte</t>
    </r>
    <r>
      <rPr>
        <sz val="7"/>
        <rFont val="Arial"/>
        <family val="2"/>
      </rPr>
      <t>: Miur</t>
    </r>
  </si>
  <si>
    <t>REGIONI</t>
  </si>
  <si>
    <t>Diplomati</t>
  </si>
  <si>
    <t>Voto 60</t>
  </si>
  <si>
    <t>Voto 61-70</t>
  </si>
  <si>
    <t>Voto 71-80</t>
  </si>
  <si>
    <t>Voto 81-90</t>
  </si>
  <si>
    <t>Voto 91-99</t>
  </si>
  <si>
    <t>Voto 100</t>
  </si>
  <si>
    <t>Voto 100 e Lode</t>
  </si>
  <si>
    <t>%</t>
  </si>
  <si>
    <t xml:space="preserve">Tavola 24.4  </t>
  </si>
  <si>
    <t>Studenti diplomati ed immatricolati negli atenei italiani per fasce di voto e regione</t>
  </si>
  <si>
    <r>
      <t xml:space="preserve"> </t>
    </r>
    <r>
      <rPr>
        <b/>
        <sz val="9"/>
        <rFont val="Arial"/>
        <family val="2"/>
      </rPr>
      <t>Anno Accademico 2009/2010</t>
    </r>
  </si>
  <si>
    <r>
      <t>Tavola 24.4</t>
    </r>
    <r>
      <rPr>
        <i/>
        <sz val="9"/>
        <rFont val="Arial"/>
        <family val="2"/>
      </rPr>
      <t xml:space="preserve"> (segue) </t>
    </r>
    <r>
      <rPr>
        <b/>
        <sz val="9"/>
        <rFont val="Arial"/>
        <family val="2"/>
      </rPr>
      <t xml:space="preserve">Studenti diplomati ed immatricolati negli atenei italiani per fasce di voto e regione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</si>
</sst>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1" fontId="3" fillId="0" borderId="0" xfId="0" applyNumberFormat="1" applyFont="1" applyAlignment="1">
      <alignment/>
    </xf>
    <xf numFmtId="171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D45" sqref="D45:D65"/>
    </sheetView>
  </sheetViews>
  <sheetFormatPr defaultColWidth="9.140625" defaultRowHeight="12.75"/>
  <cols>
    <col min="1" max="1" width="12.421875" style="3" customWidth="1"/>
    <col min="2" max="2" width="6.7109375" style="3" customWidth="1"/>
    <col min="3" max="3" width="8.7109375" style="3" customWidth="1"/>
    <col min="4" max="4" width="4.7109375" style="3" customWidth="1"/>
    <col min="5" max="5" width="0.85546875" style="3" customWidth="1"/>
    <col min="6" max="6" width="6.7109375" style="3" customWidth="1"/>
    <col min="7" max="7" width="8.7109375" style="1" customWidth="1"/>
    <col min="8" max="8" width="4.7109375" style="1" customWidth="1"/>
    <col min="9" max="9" width="0.855468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0.85546875" style="1" customWidth="1"/>
    <col min="14" max="14" width="6.7109375" style="1" customWidth="1"/>
    <col min="15" max="15" width="8.7109375" style="1" customWidth="1"/>
    <col min="16" max="16" width="4.7109375" style="1" customWidth="1"/>
    <col min="17" max="18" width="5.7109375" style="1" customWidth="1"/>
    <col min="19" max="19" width="0.85546875" style="1" customWidth="1"/>
    <col min="20" max="21" width="5.7109375" style="1" customWidth="1"/>
    <col min="22" max="22" width="0.85546875" style="1" customWidth="1"/>
    <col min="23" max="23" width="4.7109375" style="1" customWidth="1"/>
    <col min="24" max="24" width="5.421875" style="1" customWidth="1"/>
    <col min="25" max="25" width="0.85546875" style="1" customWidth="1"/>
    <col min="26" max="26" width="6.57421875" style="1" customWidth="1"/>
    <col min="27" max="27" width="6.421875" style="1" customWidth="1"/>
    <col min="28" max="28" width="4.7109375" style="1" customWidth="1"/>
    <col min="29" max="16384" width="9.140625" style="1" customWidth="1"/>
  </cols>
  <sheetData>
    <row r="1" spans="1:16" ht="12">
      <c r="A1" s="22" t="s">
        <v>35</v>
      </c>
      <c r="B1" s="22" t="s">
        <v>36</v>
      </c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2">
      <c r="B2" s="4" t="s">
        <v>37</v>
      </c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23"/>
      <c r="B3" s="23"/>
      <c r="C3" s="23"/>
      <c r="D3" s="23"/>
      <c r="E3" s="23"/>
      <c r="F3" s="23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1.25">
      <c r="A4" s="24"/>
      <c r="B4" s="24"/>
      <c r="C4" s="24"/>
      <c r="D4" s="24"/>
      <c r="E4" s="24"/>
      <c r="F4" s="24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46" t="s">
        <v>25</v>
      </c>
      <c r="B5" s="42" t="s">
        <v>27</v>
      </c>
      <c r="C5" s="42"/>
      <c r="D5" s="43"/>
      <c r="E5" s="26"/>
      <c r="F5" s="42" t="s">
        <v>28</v>
      </c>
      <c r="G5" s="42"/>
      <c r="H5" s="43"/>
      <c r="I5" s="13"/>
      <c r="J5" s="42" t="s">
        <v>29</v>
      </c>
      <c r="K5" s="42"/>
      <c r="L5" s="43"/>
      <c r="M5" s="13"/>
      <c r="N5" s="42" t="s">
        <v>30</v>
      </c>
      <c r="O5" s="42"/>
      <c r="P5" s="43"/>
    </row>
    <row r="6" spans="1:16" ht="11.25" customHeight="1">
      <c r="A6" s="46"/>
      <c r="B6" s="45" t="s">
        <v>26</v>
      </c>
      <c r="C6" s="45" t="s">
        <v>3</v>
      </c>
      <c r="D6" s="40" t="s">
        <v>34</v>
      </c>
      <c r="E6" s="26"/>
      <c r="F6" s="45" t="s">
        <v>26</v>
      </c>
      <c r="G6" s="45" t="s">
        <v>3</v>
      </c>
      <c r="H6" s="40" t="s">
        <v>34</v>
      </c>
      <c r="I6" s="13"/>
      <c r="J6" s="45" t="s">
        <v>26</v>
      </c>
      <c r="K6" s="45" t="s">
        <v>3</v>
      </c>
      <c r="L6" s="40" t="s">
        <v>34</v>
      </c>
      <c r="M6" s="13"/>
      <c r="N6" s="45" t="s">
        <v>26</v>
      </c>
      <c r="O6" s="45" t="s">
        <v>3</v>
      </c>
      <c r="P6" s="40" t="s">
        <v>34</v>
      </c>
    </row>
    <row r="7" spans="1:16" ht="11.25">
      <c r="A7" s="47"/>
      <c r="B7" s="44"/>
      <c r="C7" s="44"/>
      <c r="D7" s="44"/>
      <c r="E7" s="21"/>
      <c r="F7" s="44"/>
      <c r="G7" s="44"/>
      <c r="H7" s="44"/>
      <c r="I7" s="17"/>
      <c r="J7" s="44"/>
      <c r="K7" s="44"/>
      <c r="L7" s="44"/>
      <c r="M7" s="21"/>
      <c r="N7" s="44"/>
      <c r="O7" s="44"/>
      <c r="P7" s="44"/>
    </row>
    <row r="8" spans="1:16" ht="11.25">
      <c r="A8" s="25"/>
      <c r="B8" s="25"/>
      <c r="C8" s="25"/>
      <c r="D8" s="25"/>
      <c r="E8" s="25"/>
      <c r="F8" s="25"/>
      <c r="G8" s="9"/>
      <c r="H8" s="9"/>
      <c r="I8" s="9"/>
      <c r="J8" s="11"/>
      <c r="K8" s="12"/>
      <c r="L8" s="12"/>
      <c r="M8" s="12"/>
      <c r="N8" s="12"/>
      <c r="O8" s="12"/>
      <c r="P8" s="12"/>
    </row>
    <row r="9" spans="1:16" ht="11.25">
      <c r="A9" s="10"/>
      <c r="B9" s="10"/>
      <c r="C9" s="10"/>
      <c r="D9" s="10"/>
      <c r="E9" s="10"/>
      <c r="F9" s="10"/>
      <c r="G9" s="7"/>
      <c r="H9" s="7"/>
      <c r="I9" s="7"/>
      <c r="J9" s="8"/>
      <c r="K9" s="10"/>
      <c r="L9" s="10"/>
      <c r="M9" s="10"/>
      <c r="N9" s="10"/>
      <c r="O9" s="10"/>
      <c r="P9" s="10"/>
    </row>
    <row r="10" spans="1:16" ht="11.25">
      <c r="A10" s="10" t="s">
        <v>4</v>
      </c>
      <c r="B10" s="32">
        <v>2657</v>
      </c>
      <c r="C10" s="32">
        <v>1062</v>
      </c>
      <c r="D10" s="48">
        <f>C10/B10*100</f>
        <v>39.96989085434701</v>
      </c>
      <c r="E10" s="32"/>
      <c r="F10" s="32">
        <v>8657</v>
      </c>
      <c r="G10" s="32">
        <v>4388</v>
      </c>
      <c r="H10" s="48">
        <f>G10/F10*100</f>
        <v>50.687305071040775</v>
      </c>
      <c r="I10" s="30"/>
      <c r="J10" s="32">
        <v>7404</v>
      </c>
      <c r="K10" s="32">
        <v>4789</v>
      </c>
      <c r="L10" s="48">
        <f>K10/J10*100</f>
        <v>64.68125337655322</v>
      </c>
      <c r="M10" s="32"/>
      <c r="N10" s="32">
        <v>4223</v>
      </c>
      <c r="O10" s="32">
        <v>3178</v>
      </c>
      <c r="P10" s="48">
        <f>O10/N10*100</f>
        <v>75.25455837082643</v>
      </c>
    </row>
    <row r="11" spans="1:16" ht="11.25">
      <c r="A11" s="10" t="s">
        <v>5</v>
      </c>
      <c r="B11" s="32">
        <v>77</v>
      </c>
      <c r="C11" s="32">
        <v>33</v>
      </c>
      <c r="D11" s="48">
        <f aca="true" t="shared" si="0" ref="D11:D30">C11/B11*100</f>
        <v>42.857142857142854</v>
      </c>
      <c r="E11" s="32"/>
      <c r="F11" s="32">
        <v>287</v>
      </c>
      <c r="G11" s="32">
        <v>162</v>
      </c>
      <c r="H11" s="48">
        <f aca="true" t="shared" si="1" ref="H11:H30">G11/F11*100</f>
        <v>56.44599303135889</v>
      </c>
      <c r="I11" s="30"/>
      <c r="J11" s="32">
        <v>214</v>
      </c>
      <c r="K11" s="32">
        <v>164</v>
      </c>
      <c r="L11" s="48">
        <f aca="true" t="shared" si="2" ref="L11:L30">K11/J11*100</f>
        <v>76.63551401869158</v>
      </c>
      <c r="M11" s="32"/>
      <c r="N11" s="32">
        <v>108</v>
      </c>
      <c r="O11" s="32">
        <v>76</v>
      </c>
      <c r="P11" s="48">
        <f aca="true" t="shared" si="3" ref="P11:P30">O11/N11*100</f>
        <v>70.37037037037037</v>
      </c>
    </row>
    <row r="12" spans="1:16" ht="11.25">
      <c r="A12" s="10" t="s">
        <v>6</v>
      </c>
      <c r="B12" s="32">
        <v>6447</v>
      </c>
      <c r="C12" s="32">
        <v>2959</v>
      </c>
      <c r="D12" s="48">
        <f t="shared" si="0"/>
        <v>45.89731658135567</v>
      </c>
      <c r="E12" s="32"/>
      <c r="F12" s="32">
        <v>19887</v>
      </c>
      <c r="G12" s="32">
        <v>10615</v>
      </c>
      <c r="H12" s="48">
        <f t="shared" si="1"/>
        <v>53.376577663800475</v>
      </c>
      <c r="I12" s="30"/>
      <c r="J12" s="32">
        <v>16470</v>
      </c>
      <c r="K12" s="32">
        <v>11497</v>
      </c>
      <c r="L12" s="48">
        <f t="shared" si="2"/>
        <v>69.80570734669095</v>
      </c>
      <c r="M12" s="32"/>
      <c r="N12" s="32">
        <v>8650</v>
      </c>
      <c r="O12" s="32">
        <v>6971</v>
      </c>
      <c r="P12" s="48">
        <f t="shared" si="3"/>
        <v>80.58959537572254</v>
      </c>
    </row>
    <row r="13" spans="1:16" ht="11.25">
      <c r="A13" s="10" t="s">
        <v>7</v>
      </c>
      <c r="B13" s="32">
        <v>420</v>
      </c>
      <c r="C13" s="32">
        <v>135</v>
      </c>
      <c r="D13" s="48">
        <f t="shared" si="0"/>
        <v>32.142857142857146</v>
      </c>
      <c r="E13" s="32"/>
      <c r="F13" s="32">
        <v>2133</v>
      </c>
      <c r="G13" s="32">
        <v>842</v>
      </c>
      <c r="H13" s="48">
        <f t="shared" si="1"/>
        <v>39.474917955930614</v>
      </c>
      <c r="I13" s="30"/>
      <c r="J13" s="32">
        <v>2428</v>
      </c>
      <c r="K13" s="32">
        <v>1181</v>
      </c>
      <c r="L13" s="48">
        <f t="shared" si="2"/>
        <v>48.64085667215816</v>
      </c>
      <c r="M13" s="32"/>
      <c r="N13" s="32">
        <v>1382</v>
      </c>
      <c r="O13" s="32">
        <v>787</v>
      </c>
      <c r="P13" s="48">
        <f t="shared" si="3"/>
        <v>56.94645441389291</v>
      </c>
    </row>
    <row r="14" spans="1:16" ht="11.25">
      <c r="A14" s="10" t="s">
        <v>8</v>
      </c>
      <c r="B14" s="32">
        <v>2850</v>
      </c>
      <c r="C14" s="32">
        <v>1008</v>
      </c>
      <c r="D14" s="48">
        <f t="shared" si="0"/>
        <v>35.368421052631575</v>
      </c>
      <c r="E14" s="32"/>
      <c r="F14" s="32">
        <v>10364</v>
      </c>
      <c r="G14" s="32">
        <v>4947</v>
      </c>
      <c r="H14" s="48">
        <f t="shared" si="1"/>
        <v>47.732535700501735</v>
      </c>
      <c r="I14" s="30"/>
      <c r="J14" s="32">
        <v>9598</v>
      </c>
      <c r="K14" s="32">
        <v>5948</v>
      </c>
      <c r="L14" s="48">
        <f t="shared" si="2"/>
        <v>61.97124400916858</v>
      </c>
      <c r="M14" s="32"/>
      <c r="N14" s="32">
        <v>5252</v>
      </c>
      <c r="O14" s="32">
        <v>3800</v>
      </c>
      <c r="P14" s="48">
        <f t="shared" si="3"/>
        <v>72.35338918507236</v>
      </c>
    </row>
    <row r="15" spans="1:16" ht="11.25">
      <c r="A15" s="10" t="s">
        <v>9</v>
      </c>
      <c r="B15" s="32">
        <v>701</v>
      </c>
      <c r="C15" s="32">
        <v>269</v>
      </c>
      <c r="D15" s="48">
        <f t="shared" si="0"/>
        <v>38.3737517831669</v>
      </c>
      <c r="E15" s="32"/>
      <c r="F15" s="32">
        <v>2607</v>
      </c>
      <c r="G15" s="32">
        <v>1313</v>
      </c>
      <c r="H15" s="48">
        <f t="shared" si="1"/>
        <v>50.36440352896049</v>
      </c>
      <c r="I15" s="30"/>
      <c r="J15" s="32">
        <v>2116</v>
      </c>
      <c r="K15" s="32">
        <v>1356</v>
      </c>
      <c r="L15" s="48">
        <f t="shared" si="2"/>
        <v>64.08317580340265</v>
      </c>
      <c r="M15" s="32"/>
      <c r="N15" s="32">
        <v>1208</v>
      </c>
      <c r="O15" s="32">
        <v>885</v>
      </c>
      <c r="P15" s="48">
        <f t="shared" si="3"/>
        <v>73.26158940397352</v>
      </c>
    </row>
    <row r="16" spans="1:16" ht="11.25">
      <c r="A16" s="38" t="s">
        <v>10</v>
      </c>
      <c r="B16" s="37">
        <v>936</v>
      </c>
      <c r="C16" s="37">
        <v>437</v>
      </c>
      <c r="D16" s="49">
        <f t="shared" si="0"/>
        <v>46.68803418803419</v>
      </c>
      <c r="E16" s="37"/>
      <c r="F16" s="37">
        <v>2907</v>
      </c>
      <c r="G16" s="37">
        <v>1694</v>
      </c>
      <c r="H16" s="49">
        <f t="shared" si="1"/>
        <v>58.27313381492948</v>
      </c>
      <c r="I16" s="39"/>
      <c r="J16" s="37">
        <v>2613</v>
      </c>
      <c r="K16" s="37">
        <v>1859</v>
      </c>
      <c r="L16" s="49">
        <f t="shared" si="2"/>
        <v>71.14427860696517</v>
      </c>
      <c r="M16" s="37"/>
      <c r="N16" s="37">
        <v>1308</v>
      </c>
      <c r="O16" s="37">
        <v>1068</v>
      </c>
      <c r="P16" s="49">
        <f t="shared" si="3"/>
        <v>81.65137614678899</v>
      </c>
    </row>
    <row r="17" spans="1:16" ht="11.25">
      <c r="A17" s="26" t="s">
        <v>11</v>
      </c>
      <c r="B17" s="32">
        <v>2115</v>
      </c>
      <c r="C17" s="32">
        <v>804</v>
      </c>
      <c r="D17" s="48">
        <f t="shared" si="0"/>
        <v>38.01418439716312</v>
      </c>
      <c r="E17" s="32"/>
      <c r="F17" s="32">
        <v>7564</v>
      </c>
      <c r="G17" s="32">
        <v>3941</v>
      </c>
      <c r="H17" s="48">
        <f t="shared" si="1"/>
        <v>52.102062400846116</v>
      </c>
      <c r="I17" s="16"/>
      <c r="J17" s="32">
        <v>7594</v>
      </c>
      <c r="K17" s="32">
        <v>4951</v>
      </c>
      <c r="L17" s="48">
        <f t="shared" si="2"/>
        <v>65.1962075322623</v>
      </c>
      <c r="M17" s="32"/>
      <c r="N17" s="32">
        <v>4459</v>
      </c>
      <c r="O17" s="32">
        <v>3329</v>
      </c>
      <c r="P17" s="48">
        <f t="shared" si="3"/>
        <v>74.65799506615834</v>
      </c>
    </row>
    <row r="18" spans="1:16" ht="11.25">
      <c r="A18" s="26" t="s">
        <v>12</v>
      </c>
      <c r="B18" s="32">
        <v>2237</v>
      </c>
      <c r="C18" s="32">
        <v>909</v>
      </c>
      <c r="D18" s="48">
        <f t="shared" si="0"/>
        <v>40.634778721502016</v>
      </c>
      <c r="E18" s="32"/>
      <c r="F18" s="32">
        <v>7160</v>
      </c>
      <c r="G18" s="32">
        <v>3680</v>
      </c>
      <c r="H18" s="48">
        <f t="shared" si="1"/>
        <v>51.39664804469274</v>
      </c>
      <c r="I18" s="16"/>
      <c r="J18" s="32">
        <v>6572</v>
      </c>
      <c r="K18" s="32">
        <v>4329</v>
      </c>
      <c r="L18" s="48">
        <f t="shared" si="2"/>
        <v>65.87035909920877</v>
      </c>
      <c r="M18" s="32"/>
      <c r="N18" s="32">
        <v>3665</v>
      </c>
      <c r="O18" s="32">
        <v>2795</v>
      </c>
      <c r="P18" s="48">
        <f t="shared" si="3"/>
        <v>76.2619372442019</v>
      </c>
    </row>
    <row r="19" spans="1:16" ht="11.25">
      <c r="A19" s="26" t="s">
        <v>13</v>
      </c>
      <c r="B19" s="32">
        <v>620</v>
      </c>
      <c r="C19" s="32">
        <v>221</v>
      </c>
      <c r="D19" s="48">
        <f t="shared" si="0"/>
        <v>35.64516129032258</v>
      </c>
      <c r="E19" s="32"/>
      <c r="F19" s="32">
        <v>1833</v>
      </c>
      <c r="G19" s="32">
        <v>872</v>
      </c>
      <c r="H19" s="48">
        <f t="shared" si="1"/>
        <v>47.57228587015821</v>
      </c>
      <c r="I19" s="16"/>
      <c r="J19" s="32">
        <v>1631</v>
      </c>
      <c r="K19" s="32">
        <v>982</v>
      </c>
      <c r="L19" s="48">
        <f t="shared" si="2"/>
        <v>60.20846106683017</v>
      </c>
      <c r="M19" s="32"/>
      <c r="N19" s="32">
        <v>1014</v>
      </c>
      <c r="O19" s="32">
        <v>734</v>
      </c>
      <c r="P19" s="48">
        <f t="shared" si="3"/>
        <v>72.38658777120315</v>
      </c>
    </row>
    <row r="20" spans="1:16" ht="11.25">
      <c r="A20" s="26" t="s">
        <v>14</v>
      </c>
      <c r="B20" s="32">
        <v>1076</v>
      </c>
      <c r="C20" s="32">
        <v>284</v>
      </c>
      <c r="D20" s="48">
        <f t="shared" si="0"/>
        <v>26.394052044609666</v>
      </c>
      <c r="E20" s="32"/>
      <c r="F20" s="32">
        <v>3637</v>
      </c>
      <c r="G20" s="32">
        <v>1621</v>
      </c>
      <c r="H20" s="48">
        <f t="shared" si="1"/>
        <v>44.569700302447075</v>
      </c>
      <c r="I20" s="16"/>
      <c r="J20" s="32">
        <v>3476</v>
      </c>
      <c r="K20" s="32">
        <v>2076</v>
      </c>
      <c r="L20" s="48">
        <f t="shared" si="2"/>
        <v>59.72382048331415</v>
      </c>
      <c r="M20" s="32"/>
      <c r="N20" s="32">
        <v>2194</v>
      </c>
      <c r="O20" s="32">
        <v>1587</v>
      </c>
      <c r="P20" s="48">
        <f t="shared" si="3"/>
        <v>72.33363719234275</v>
      </c>
    </row>
    <row r="21" spans="1:16" ht="11.25">
      <c r="A21" s="26" t="s">
        <v>15</v>
      </c>
      <c r="B21" s="32">
        <v>5464</v>
      </c>
      <c r="C21" s="32">
        <v>2283</v>
      </c>
      <c r="D21" s="48">
        <f t="shared" si="0"/>
        <v>41.78257686676427</v>
      </c>
      <c r="E21" s="32"/>
      <c r="F21" s="32">
        <v>14263</v>
      </c>
      <c r="G21" s="32">
        <v>7841</v>
      </c>
      <c r="H21" s="48">
        <f t="shared" si="1"/>
        <v>54.97440931080418</v>
      </c>
      <c r="I21" s="16"/>
      <c r="J21" s="32">
        <v>11851</v>
      </c>
      <c r="K21" s="32">
        <v>7214</v>
      </c>
      <c r="L21" s="48">
        <f t="shared" si="2"/>
        <v>60.872500210952666</v>
      </c>
      <c r="M21" s="32"/>
      <c r="N21" s="32">
        <v>6710</v>
      </c>
      <c r="O21" s="32">
        <v>4786</v>
      </c>
      <c r="P21" s="48">
        <f t="shared" si="3"/>
        <v>71.32637853949329</v>
      </c>
    </row>
    <row r="22" spans="1:16" ht="11.25">
      <c r="A22" s="26" t="s">
        <v>16</v>
      </c>
      <c r="B22" s="32">
        <v>1347</v>
      </c>
      <c r="C22" s="32">
        <v>505</v>
      </c>
      <c r="D22" s="48">
        <f t="shared" si="0"/>
        <v>37.49072011878248</v>
      </c>
      <c r="E22" s="32"/>
      <c r="F22" s="32">
        <v>3639</v>
      </c>
      <c r="G22" s="32">
        <v>1992</v>
      </c>
      <c r="H22" s="48">
        <f t="shared" si="1"/>
        <v>54.74031327287716</v>
      </c>
      <c r="I22" s="16"/>
      <c r="J22" s="32">
        <v>2968</v>
      </c>
      <c r="K22" s="32">
        <v>2117</v>
      </c>
      <c r="L22" s="48">
        <f t="shared" si="2"/>
        <v>71.32749326145552</v>
      </c>
      <c r="M22" s="32"/>
      <c r="N22" s="32">
        <v>1707</v>
      </c>
      <c r="O22" s="32">
        <v>1434</v>
      </c>
      <c r="P22" s="48">
        <f t="shared" si="3"/>
        <v>84.00702987697716</v>
      </c>
    </row>
    <row r="23" spans="1:16" ht="11.25">
      <c r="A23" s="26" t="s">
        <v>17</v>
      </c>
      <c r="B23" s="32">
        <v>307</v>
      </c>
      <c r="C23" s="32">
        <v>140</v>
      </c>
      <c r="D23" s="48">
        <f t="shared" si="0"/>
        <v>45.60260586319218</v>
      </c>
      <c r="E23" s="32"/>
      <c r="F23" s="32">
        <v>972</v>
      </c>
      <c r="G23" s="32">
        <v>535</v>
      </c>
      <c r="H23" s="48">
        <f t="shared" si="1"/>
        <v>55.041152263374485</v>
      </c>
      <c r="I23" s="16"/>
      <c r="J23" s="32">
        <v>767</v>
      </c>
      <c r="K23" s="32">
        <v>533</v>
      </c>
      <c r="L23" s="48">
        <f t="shared" si="2"/>
        <v>69.49152542372882</v>
      </c>
      <c r="M23" s="32"/>
      <c r="N23" s="32">
        <v>430</v>
      </c>
      <c r="O23" s="32">
        <v>334</v>
      </c>
      <c r="P23" s="48">
        <f t="shared" si="3"/>
        <v>77.67441860465117</v>
      </c>
    </row>
    <row r="24" spans="1:16" ht="11.25">
      <c r="A24" s="26" t="s">
        <v>18</v>
      </c>
      <c r="B24" s="32">
        <v>9430</v>
      </c>
      <c r="C24" s="32">
        <v>1948</v>
      </c>
      <c r="D24" s="48">
        <f t="shared" si="0"/>
        <v>20.65747613997879</v>
      </c>
      <c r="E24" s="32"/>
      <c r="F24" s="32">
        <v>20373</v>
      </c>
      <c r="G24" s="32">
        <v>7756</v>
      </c>
      <c r="H24" s="48">
        <f t="shared" si="1"/>
        <v>38.069994600697</v>
      </c>
      <c r="I24" s="16"/>
      <c r="J24" s="32">
        <v>16680</v>
      </c>
      <c r="K24" s="32">
        <v>9575</v>
      </c>
      <c r="L24" s="48">
        <f t="shared" si="2"/>
        <v>57.40407673860911</v>
      </c>
      <c r="M24" s="32"/>
      <c r="N24" s="32">
        <v>9541</v>
      </c>
      <c r="O24" s="32">
        <v>6987</v>
      </c>
      <c r="P24" s="48">
        <f t="shared" si="3"/>
        <v>73.23131747196311</v>
      </c>
    </row>
    <row r="25" spans="1:16" ht="11.25">
      <c r="A25" s="26" t="s">
        <v>19</v>
      </c>
      <c r="B25" s="32">
        <v>4005</v>
      </c>
      <c r="C25" s="32">
        <v>1023</v>
      </c>
      <c r="D25" s="48">
        <f t="shared" si="0"/>
        <v>25.54307116104869</v>
      </c>
      <c r="E25" s="32"/>
      <c r="F25" s="32">
        <v>10541</v>
      </c>
      <c r="G25" s="32">
        <v>4396</v>
      </c>
      <c r="H25" s="48">
        <f t="shared" si="1"/>
        <v>41.70382316668248</v>
      </c>
      <c r="I25" s="16"/>
      <c r="J25" s="32">
        <v>10010</v>
      </c>
      <c r="K25" s="32">
        <v>6024</v>
      </c>
      <c r="L25" s="48">
        <f t="shared" si="2"/>
        <v>60.179820179820176</v>
      </c>
      <c r="M25" s="32"/>
      <c r="N25" s="32">
        <v>6092</v>
      </c>
      <c r="O25" s="32">
        <v>4481</v>
      </c>
      <c r="P25" s="48">
        <f t="shared" si="3"/>
        <v>73.55548260013131</v>
      </c>
    </row>
    <row r="26" spans="1:16" ht="11.25">
      <c r="A26" s="26" t="s">
        <v>20</v>
      </c>
      <c r="B26" s="32">
        <v>847</v>
      </c>
      <c r="C26" s="32">
        <v>252</v>
      </c>
      <c r="D26" s="48">
        <f t="shared" si="0"/>
        <v>29.75206611570248</v>
      </c>
      <c r="E26" s="32"/>
      <c r="F26" s="32">
        <v>2031</v>
      </c>
      <c r="G26" s="32">
        <v>929</v>
      </c>
      <c r="H26" s="48">
        <f t="shared" si="1"/>
        <v>45.74101427868045</v>
      </c>
      <c r="I26" s="16"/>
      <c r="J26" s="32">
        <v>1580</v>
      </c>
      <c r="K26" s="32">
        <v>1015</v>
      </c>
      <c r="L26" s="48">
        <f t="shared" si="2"/>
        <v>64.24050632911393</v>
      </c>
      <c r="M26" s="32"/>
      <c r="N26" s="32">
        <v>939</v>
      </c>
      <c r="O26" s="32">
        <v>706</v>
      </c>
      <c r="P26" s="48">
        <f t="shared" si="3"/>
        <v>75.1863684771033</v>
      </c>
    </row>
    <row r="27" spans="1:16" ht="11.25">
      <c r="A27" s="26" t="s">
        <v>21</v>
      </c>
      <c r="B27" s="32">
        <v>1828</v>
      </c>
      <c r="C27" s="32">
        <v>494</v>
      </c>
      <c r="D27" s="48">
        <f t="shared" si="0"/>
        <v>27.02407002188184</v>
      </c>
      <c r="E27" s="32"/>
      <c r="F27" s="32">
        <v>5512</v>
      </c>
      <c r="G27" s="32">
        <v>2259</v>
      </c>
      <c r="H27" s="48">
        <f t="shared" si="1"/>
        <v>40.983309143686505</v>
      </c>
      <c r="I27" s="16"/>
      <c r="J27" s="32">
        <v>5268</v>
      </c>
      <c r="K27" s="32">
        <v>3215</v>
      </c>
      <c r="L27" s="48">
        <f t="shared" si="2"/>
        <v>61.028853454821565</v>
      </c>
      <c r="M27" s="32"/>
      <c r="N27" s="32">
        <v>3704</v>
      </c>
      <c r="O27" s="32">
        <v>2799</v>
      </c>
      <c r="P27" s="48">
        <f t="shared" si="3"/>
        <v>75.56695464362852</v>
      </c>
    </row>
    <row r="28" spans="1:16" ht="11.25">
      <c r="A28" s="26" t="s">
        <v>22</v>
      </c>
      <c r="B28" s="32">
        <v>6075</v>
      </c>
      <c r="C28" s="32">
        <v>1417</v>
      </c>
      <c r="D28" s="48">
        <f t="shared" si="0"/>
        <v>23.325102880658434</v>
      </c>
      <c r="E28" s="32"/>
      <c r="F28" s="32">
        <v>14083</v>
      </c>
      <c r="G28" s="32">
        <v>5404</v>
      </c>
      <c r="H28" s="48">
        <f t="shared" si="1"/>
        <v>38.37250585812682</v>
      </c>
      <c r="I28" s="16"/>
      <c r="J28" s="32">
        <v>12069</v>
      </c>
      <c r="K28" s="32">
        <v>6843</v>
      </c>
      <c r="L28" s="48">
        <f t="shared" si="2"/>
        <v>56.69898086005468</v>
      </c>
      <c r="M28" s="32"/>
      <c r="N28" s="32">
        <v>7465</v>
      </c>
      <c r="O28" s="32">
        <v>5353</v>
      </c>
      <c r="P28" s="48">
        <f t="shared" si="3"/>
        <v>71.70797052913596</v>
      </c>
    </row>
    <row r="29" spans="1:16" ht="11.25">
      <c r="A29" s="26" t="s">
        <v>23</v>
      </c>
      <c r="B29" s="32">
        <v>1318</v>
      </c>
      <c r="C29" s="32">
        <v>494</v>
      </c>
      <c r="D29" s="48">
        <f t="shared" si="0"/>
        <v>37.481031866464335</v>
      </c>
      <c r="E29" s="32"/>
      <c r="F29" s="32">
        <v>3634</v>
      </c>
      <c r="G29" s="32">
        <v>1744</v>
      </c>
      <c r="H29" s="48">
        <f t="shared" si="1"/>
        <v>47.99119427627958</v>
      </c>
      <c r="I29" s="16"/>
      <c r="J29" s="32">
        <v>3197</v>
      </c>
      <c r="K29" s="32">
        <v>1986</v>
      </c>
      <c r="L29" s="48">
        <f t="shared" si="2"/>
        <v>62.12073819205505</v>
      </c>
      <c r="M29" s="32"/>
      <c r="N29" s="32">
        <v>1814</v>
      </c>
      <c r="O29" s="32">
        <v>1412</v>
      </c>
      <c r="P29" s="48">
        <f t="shared" si="3"/>
        <v>77.83902976846747</v>
      </c>
    </row>
    <row r="30" spans="1:16" ht="11.25">
      <c r="A30" s="27" t="s">
        <v>1</v>
      </c>
      <c r="B30" s="31">
        <f>SUM(B10:B29)</f>
        <v>50757</v>
      </c>
      <c r="C30" s="31">
        <f>SUM(C10:C29)</f>
        <v>16677</v>
      </c>
      <c r="D30" s="49">
        <f t="shared" si="0"/>
        <v>32.85655180566227</v>
      </c>
      <c r="E30" s="31"/>
      <c r="F30" s="31">
        <f>SUM(F10:F29)</f>
        <v>142084</v>
      </c>
      <c r="G30" s="31">
        <f>SUM(G10:G29)</f>
        <v>66931</v>
      </c>
      <c r="H30" s="49">
        <f t="shared" si="1"/>
        <v>47.10664114185975</v>
      </c>
      <c r="I30" s="15"/>
      <c r="J30" s="31">
        <f>SUM(J10:J29)</f>
        <v>124506</v>
      </c>
      <c r="K30" s="31">
        <f>SUM(K10:K29)</f>
        <v>77654</v>
      </c>
      <c r="L30" s="49">
        <f t="shared" si="2"/>
        <v>62.36968499510064</v>
      </c>
      <c r="M30" s="31"/>
      <c r="N30" s="31">
        <f>SUM(N10:N29)</f>
        <v>71865</v>
      </c>
      <c r="O30" s="31">
        <f>SUM(O10:O29)</f>
        <v>53502</v>
      </c>
      <c r="P30" s="49">
        <f t="shared" si="3"/>
        <v>74.44792318931329</v>
      </c>
    </row>
    <row r="31" spans="1:16" ht="11.25">
      <c r="A31" s="28"/>
      <c r="B31" s="33"/>
      <c r="C31" s="33"/>
      <c r="D31" s="33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1.25">
      <c r="A32" s="29" t="s">
        <v>24</v>
      </c>
      <c r="B32" s="29"/>
      <c r="C32" s="29"/>
      <c r="D32" s="29"/>
      <c r="E32" s="29"/>
      <c r="F32" s="29"/>
      <c r="G32" s="14"/>
      <c r="H32" s="14"/>
      <c r="I32" s="14"/>
      <c r="J32" s="14"/>
      <c r="K32" s="5"/>
      <c r="L32" s="5"/>
      <c r="M32" s="5"/>
      <c r="N32" s="14"/>
      <c r="O32" s="5"/>
      <c r="P32" s="5"/>
    </row>
    <row r="33" spans="1:16" ht="11.25">
      <c r="A33" s="23" t="s">
        <v>0</v>
      </c>
      <c r="B33" s="23"/>
      <c r="C33" s="23"/>
      <c r="D33" s="23"/>
      <c r="E33" s="23"/>
      <c r="F33" s="23"/>
      <c r="G33" s="5"/>
      <c r="H33" s="5"/>
      <c r="I33" s="5"/>
      <c r="J33" s="5"/>
      <c r="K33" s="5"/>
      <c r="L33" s="5"/>
      <c r="M33" s="5"/>
      <c r="N33" s="5"/>
      <c r="O33" s="5"/>
      <c r="P33" s="5"/>
    </row>
    <row r="36" spans="1:16" ht="12">
      <c r="A36" s="22" t="s">
        <v>38</v>
      </c>
      <c r="B36" s="22"/>
      <c r="C36" s="22"/>
      <c r="D36" s="22"/>
      <c r="E36" s="22"/>
      <c r="F36" s="2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">
      <c r="A37" s="4" t="s">
        <v>2</v>
      </c>
      <c r="B37" s="4"/>
      <c r="C37" s="4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1.25">
      <c r="A38" s="23"/>
      <c r="B38" s="23"/>
      <c r="C38" s="23"/>
      <c r="D38" s="23"/>
      <c r="E38" s="23"/>
      <c r="F38" s="23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1.25">
      <c r="A39" s="24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75">
      <c r="A40" s="46" t="s">
        <v>25</v>
      </c>
      <c r="B40" s="42" t="s">
        <v>31</v>
      </c>
      <c r="C40" s="42"/>
      <c r="D40" s="43"/>
      <c r="E40" s="36"/>
      <c r="F40" s="42" t="s">
        <v>32</v>
      </c>
      <c r="G40" s="42"/>
      <c r="H40" s="43"/>
      <c r="I40" s="36"/>
      <c r="J40" s="42" t="s">
        <v>33</v>
      </c>
      <c r="K40" s="42"/>
      <c r="L40" s="43"/>
      <c r="M40" s="36"/>
      <c r="N40" s="42" t="s">
        <v>1</v>
      </c>
      <c r="O40" s="42"/>
      <c r="P40" s="43"/>
    </row>
    <row r="41" spans="1:16" ht="11.25" customHeight="1">
      <c r="A41" s="46"/>
      <c r="B41" s="45" t="s">
        <v>26</v>
      </c>
      <c r="C41" s="45" t="s">
        <v>3</v>
      </c>
      <c r="D41" s="40" t="s">
        <v>34</v>
      </c>
      <c r="E41" s="36"/>
      <c r="F41" s="45" t="s">
        <v>26</v>
      </c>
      <c r="G41" s="45" t="s">
        <v>3</v>
      </c>
      <c r="H41" s="40" t="s">
        <v>34</v>
      </c>
      <c r="I41" s="36"/>
      <c r="J41" s="45" t="s">
        <v>26</v>
      </c>
      <c r="K41" s="45" t="s">
        <v>3</v>
      </c>
      <c r="L41" s="40" t="s">
        <v>34</v>
      </c>
      <c r="M41" s="36"/>
      <c r="N41" s="45" t="s">
        <v>26</v>
      </c>
      <c r="O41" s="45" t="s">
        <v>3</v>
      </c>
      <c r="P41" s="40" t="s">
        <v>34</v>
      </c>
    </row>
    <row r="42" spans="1:16" ht="11.25" customHeight="1">
      <c r="A42" s="47"/>
      <c r="B42" s="44"/>
      <c r="C42" s="44"/>
      <c r="D42" s="44"/>
      <c r="E42" s="21"/>
      <c r="F42" s="44"/>
      <c r="G42" s="44"/>
      <c r="H42" s="44"/>
      <c r="I42" s="36"/>
      <c r="J42" s="44"/>
      <c r="K42" s="44"/>
      <c r="L42" s="44"/>
      <c r="M42" s="36"/>
      <c r="N42" s="41"/>
      <c r="O42" s="41"/>
      <c r="P42" s="41"/>
    </row>
    <row r="43" spans="1:16" ht="11.25">
      <c r="A43" s="25"/>
      <c r="B43" s="20"/>
      <c r="C43" s="20"/>
      <c r="D43" s="20"/>
      <c r="E43" s="20"/>
      <c r="F43" s="20"/>
      <c r="G43" s="20"/>
      <c r="H43" s="20"/>
      <c r="I43" s="19"/>
      <c r="J43" s="19"/>
      <c r="K43" s="19"/>
      <c r="L43" s="19"/>
      <c r="M43" s="19"/>
      <c r="N43" s="19"/>
      <c r="O43" s="19"/>
      <c r="P43" s="19"/>
    </row>
    <row r="44" spans="1:6" ht="11.25">
      <c r="A44" s="10"/>
      <c r="B44" s="1"/>
      <c r="C44" s="1"/>
      <c r="D44" s="1"/>
      <c r="E44" s="1"/>
      <c r="F44" s="1"/>
    </row>
    <row r="45" spans="1:16" ht="11.25">
      <c r="A45" s="10" t="s">
        <v>4</v>
      </c>
      <c r="B45" s="32">
        <v>1632</v>
      </c>
      <c r="C45" s="32">
        <v>1363</v>
      </c>
      <c r="D45" s="48">
        <f>C45/B45*100</f>
        <v>83.5171568627451</v>
      </c>
      <c r="E45" s="32"/>
      <c r="F45" s="32">
        <v>1324</v>
      </c>
      <c r="G45" s="32">
        <v>1230</v>
      </c>
      <c r="H45" s="48">
        <f>G45/F45*100</f>
        <v>92.90030211480362</v>
      </c>
      <c r="I45" s="14"/>
      <c r="J45" s="14">
        <v>202</v>
      </c>
      <c r="K45" s="14">
        <v>109</v>
      </c>
      <c r="L45" s="48">
        <f>K45/J45*100</f>
        <v>53.960396039603964</v>
      </c>
      <c r="M45" s="14"/>
      <c r="N45" s="14">
        <f aca="true" t="shared" si="4" ref="N45:N64">B10+F10+J10+N10+B45+F45+J45</f>
        <v>26099</v>
      </c>
      <c r="O45" s="14">
        <f aca="true" t="shared" si="5" ref="O45:O64">C10+G10+K10+O10+C45+G45+K45</f>
        <v>16119</v>
      </c>
      <c r="P45" s="48">
        <f>O45/N45*100</f>
        <v>61.760987010996594</v>
      </c>
    </row>
    <row r="46" spans="1:16" ht="11.25">
      <c r="A46" s="10" t="s">
        <v>5</v>
      </c>
      <c r="B46" s="32">
        <v>29</v>
      </c>
      <c r="C46" s="32">
        <v>26</v>
      </c>
      <c r="D46" s="48">
        <f aca="true" t="shared" si="6" ref="D46:D65">C46/B46*100</f>
        <v>89.65517241379311</v>
      </c>
      <c r="E46" s="32"/>
      <c r="F46" s="32">
        <v>13</v>
      </c>
      <c r="G46" s="32">
        <v>15</v>
      </c>
      <c r="H46" s="48">
        <f aca="true" t="shared" si="7" ref="H46:H65">G46/F46*100</f>
        <v>115.38461538461537</v>
      </c>
      <c r="I46" s="14"/>
      <c r="J46" s="14">
        <v>1</v>
      </c>
      <c r="K46" s="14">
        <v>0</v>
      </c>
      <c r="L46" s="48">
        <f aca="true" t="shared" si="8" ref="L46:L65">K46/J46*100</f>
        <v>0</v>
      </c>
      <c r="M46" s="35"/>
      <c r="N46" s="14">
        <f t="shared" si="4"/>
        <v>729</v>
      </c>
      <c r="O46" s="14">
        <f t="shared" si="5"/>
        <v>476</v>
      </c>
      <c r="P46" s="48">
        <f aca="true" t="shared" si="9" ref="P46:P65">O46/N46*100</f>
        <v>65.29492455418381</v>
      </c>
    </row>
    <row r="47" spans="1:16" ht="11.25">
      <c r="A47" s="10" t="s">
        <v>6</v>
      </c>
      <c r="B47" s="32">
        <v>3088</v>
      </c>
      <c r="C47" s="32">
        <v>2726</v>
      </c>
      <c r="D47" s="48">
        <f t="shared" si="6"/>
        <v>88.27720207253887</v>
      </c>
      <c r="E47" s="32"/>
      <c r="F47" s="32">
        <v>2063</v>
      </c>
      <c r="G47" s="32">
        <v>2039</v>
      </c>
      <c r="H47" s="48">
        <f t="shared" si="7"/>
        <v>98.83664566165778</v>
      </c>
      <c r="I47" s="14"/>
      <c r="J47" s="14">
        <v>233</v>
      </c>
      <c r="K47" s="14">
        <v>121</v>
      </c>
      <c r="L47" s="48">
        <f t="shared" si="8"/>
        <v>51.931330472103</v>
      </c>
      <c r="M47" s="14"/>
      <c r="N47" s="14">
        <f t="shared" si="4"/>
        <v>56838</v>
      </c>
      <c r="O47" s="14">
        <f t="shared" si="5"/>
        <v>36928</v>
      </c>
      <c r="P47" s="48">
        <f t="shared" si="9"/>
        <v>64.97061824835497</v>
      </c>
    </row>
    <row r="48" spans="1:16" ht="11.25">
      <c r="A48" s="10" t="s">
        <v>7</v>
      </c>
      <c r="B48" s="32">
        <v>413</v>
      </c>
      <c r="C48" s="32">
        <v>260</v>
      </c>
      <c r="D48" s="48">
        <f t="shared" si="6"/>
        <v>62.95399515738499</v>
      </c>
      <c r="E48" s="32"/>
      <c r="F48" s="32">
        <v>220</v>
      </c>
      <c r="G48" s="32">
        <v>159</v>
      </c>
      <c r="H48" s="48">
        <f t="shared" si="7"/>
        <v>72.27272727272728</v>
      </c>
      <c r="I48" s="14"/>
      <c r="J48" s="14">
        <v>25</v>
      </c>
      <c r="K48" s="14">
        <v>15</v>
      </c>
      <c r="L48" s="48">
        <f t="shared" si="8"/>
        <v>60</v>
      </c>
      <c r="M48" s="14"/>
      <c r="N48" s="14">
        <f t="shared" si="4"/>
        <v>7021</v>
      </c>
      <c r="O48" s="14">
        <f t="shared" si="5"/>
        <v>3379</v>
      </c>
      <c r="P48" s="48">
        <f t="shared" si="9"/>
        <v>48.12704742914114</v>
      </c>
    </row>
    <row r="49" spans="1:16" ht="11.25">
      <c r="A49" s="10" t="s">
        <v>8</v>
      </c>
      <c r="B49" s="32">
        <v>2094</v>
      </c>
      <c r="C49" s="32">
        <v>1687</v>
      </c>
      <c r="D49" s="48">
        <f t="shared" si="6"/>
        <v>80.56351480420248</v>
      </c>
      <c r="E49" s="32"/>
      <c r="F49" s="32">
        <v>1415</v>
      </c>
      <c r="G49" s="32">
        <v>1248</v>
      </c>
      <c r="H49" s="48">
        <f t="shared" si="7"/>
        <v>88.19787985865725</v>
      </c>
      <c r="I49" s="14"/>
      <c r="J49" s="14">
        <v>233</v>
      </c>
      <c r="K49" s="14">
        <v>184</v>
      </c>
      <c r="L49" s="48">
        <f t="shared" si="8"/>
        <v>78.96995708154506</v>
      </c>
      <c r="M49" s="14"/>
      <c r="N49" s="14">
        <f t="shared" si="4"/>
        <v>31806</v>
      </c>
      <c r="O49" s="14">
        <f t="shared" si="5"/>
        <v>18822</v>
      </c>
      <c r="P49" s="48">
        <f t="shared" si="9"/>
        <v>59.17751367666478</v>
      </c>
    </row>
    <row r="50" spans="1:16" ht="11.25">
      <c r="A50" s="10" t="s">
        <v>9</v>
      </c>
      <c r="B50" s="32">
        <v>408</v>
      </c>
      <c r="C50" s="32">
        <v>362</v>
      </c>
      <c r="D50" s="48">
        <f t="shared" si="6"/>
        <v>88.72549019607843</v>
      </c>
      <c r="E50" s="32"/>
      <c r="F50" s="32">
        <v>388</v>
      </c>
      <c r="G50" s="32">
        <v>360</v>
      </c>
      <c r="H50" s="48">
        <f t="shared" si="7"/>
        <v>92.78350515463917</v>
      </c>
      <c r="I50" s="14"/>
      <c r="J50" s="14">
        <v>56</v>
      </c>
      <c r="K50" s="14">
        <v>50</v>
      </c>
      <c r="L50" s="48">
        <f t="shared" si="8"/>
        <v>89.28571428571429</v>
      </c>
      <c r="M50" s="14"/>
      <c r="N50" s="14">
        <f t="shared" si="4"/>
        <v>7484</v>
      </c>
      <c r="O50" s="14">
        <f t="shared" si="5"/>
        <v>4595</v>
      </c>
      <c r="P50" s="48">
        <f t="shared" si="9"/>
        <v>61.397648316408336</v>
      </c>
    </row>
    <row r="51" spans="1:16" ht="11.25">
      <c r="A51" s="38" t="s">
        <v>10</v>
      </c>
      <c r="B51" s="37">
        <v>541</v>
      </c>
      <c r="C51" s="37">
        <v>484</v>
      </c>
      <c r="D51" s="49">
        <f t="shared" si="6"/>
        <v>89.46395563770795</v>
      </c>
      <c r="E51" s="37"/>
      <c r="F51" s="37">
        <v>454</v>
      </c>
      <c r="G51" s="37">
        <v>479</v>
      </c>
      <c r="H51" s="49">
        <f t="shared" si="7"/>
        <v>105.50660792951543</v>
      </c>
      <c r="I51" s="35"/>
      <c r="J51" s="35">
        <v>107</v>
      </c>
      <c r="K51" s="35">
        <v>32</v>
      </c>
      <c r="L51" s="49">
        <f t="shared" si="8"/>
        <v>29.906542056074763</v>
      </c>
      <c r="M51" s="35"/>
      <c r="N51" s="35">
        <f t="shared" si="4"/>
        <v>8866</v>
      </c>
      <c r="O51" s="35">
        <f t="shared" si="5"/>
        <v>6053</v>
      </c>
      <c r="P51" s="49">
        <f t="shared" si="9"/>
        <v>68.27205053011505</v>
      </c>
    </row>
    <row r="52" spans="1:16" ht="11.25">
      <c r="A52" s="26" t="s">
        <v>11</v>
      </c>
      <c r="B52" s="32">
        <v>1832</v>
      </c>
      <c r="C52" s="32">
        <v>1509</v>
      </c>
      <c r="D52" s="48">
        <f t="shared" si="6"/>
        <v>82.36899563318777</v>
      </c>
      <c r="E52" s="32"/>
      <c r="F52" s="32">
        <v>1574</v>
      </c>
      <c r="G52" s="32">
        <v>1558</v>
      </c>
      <c r="H52" s="48">
        <f t="shared" si="7"/>
        <v>98.98348157560356</v>
      </c>
      <c r="I52" s="14"/>
      <c r="J52" s="14">
        <v>337</v>
      </c>
      <c r="K52" s="14">
        <v>137</v>
      </c>
      <c r="L52" s="48">
        <f t="shared" si="8"/>
        <v>40.652818991097924</v>
      </c>
      <c r="M52" s="14"/>
      <c r="N52" s="14">
        <f t="shared" si="4"/>
        <v>25475</v>
      </c>
      <c r="O52" s="14">
        <f t="shared" si="5"/>
        <v>16229</v>
      </c>
      <c r="P52" s="48">
        <f t="shared" si="9"/>
        <v>63.705593719332676</v>
      </c>
    </row>
    <row r="53" spans="1:16" ht="11.25">
      <c r="A53" s="26" t="s">
        <v>12</v>
      </c>
      <c r="B53" s="32">
        <v>1558</v>
      </c>
      <c r="C53" s="32">
        <v>1315</v>
      </c>
      <c r="D53" s="48">
        <f t="shared" si="6"/>
        <v>84.40308087291399</v>
      </c>
      <c r="E53" s="32"/>
      <c r="F53" s="32">
        <v>1097</v>
      </c>
      <c r="G53" s="32">
        <v>980</v>
      </c>
      <c r="H53" s="48">
        <f t="shared" si="7"/>
        <v>89.33454876937101</v>
      </c>
      <c r="I53" s="14"/>
      <c r="J53" s="14">
        <v>199</v>
      </c>
      <c r="K53" s="14">
        <v>162</v>
      </c>
      <c r="L53" s="48">
        <f t="shared" si="8"/>
        <v>81.4070351758794</v>
      </c>
      <c r="M53" s="14"/>
      <c r="N53" s="14">
        <f t="shared" si="4"/>
        <v>22488</v>
      </c>
      <c r="O53" s="14">
        <f t="shared" si="5"/>
        <v>14170</v>
      </c>
      <c r="P53" s="48">
        <f t="shared" si="9"/>
        <v>63.01138384916399</v>
      </c>
    </row>
    <row r="54" spans="1:16" ht="11.25">
      <c r="A54" s="26" t="s">
        <v>13</v>
      </c>
      <c r="B54" s="32">
        <v>496</v>
      </c>
      <c r="C54" s="32">
        <v>368</v>
      </c>
      <c r="D54" s="48">
        <f t="shared" si="6"/>
        <v>74.19354838709677</v>
      </c>
      <c r="E54" s="32"/>
      <c r="F54" s="32">
        <v>428</v>
      </c>
      <c r="G54" s="32">
        <v>390</v>
      </c>
      <c r="H54" s="48">
        <f t="shared" si="7"/>
        <v>91.1214953271028</v>
      </c>
      <c r="I54" s="14"/>
      <c r="J54" s="14">
        <v>73</v>
      </c>
      <c r="K54" s="14">
        <v>32</v>
      </c>
      <c r="L54" s="48">
        <f t="shared" si="8"/>
        <v>43.83561643835616</v>
      </c>
      <c r="M54" s="14"/>
      <c r="N54" s="14">
        <f t="shared" si="4"/>
        <v>6095</v>
      </c>
      <c r="O54" s="14">
        <f t="shared" si="5"/>
        <v>3599</v>
      </c>
      <c r="P54" s="48">
        <f t="shared" si="9"/>
        <v>59.04840032813782</v>
      </c>
    </row>
    <row r="55" spans="1:16" ht="11.25">
      <c r="A55" s="26" t="s">
        <v>14</v>
      </c>
      <c r="B55" s="32">
        <v>924</v>
      </c>
      <c r="C55" s="32">
        <v>675</v>
      </c>
      <c r="D55" s="48">
        <f t="shared" si="6"/>
        <v>73.05194805194806</v>
      </c>
      <c r="E55" s="32"/>
      <c r="F55" s="32">
        <v>801</v>
      </c>
      <c r="G55" s="32">
        <v>711</v>
      </c>
      <c r="H55" s="48">
        <f t="shared" si="7"/>
        <v>88.76404494382022</v>
      </c>
      <c r="I55" s="14"/>
      <c r="J55" s="14">
        <v>168</v>
      </c>
      <c r="K55" s="14">
        <v>115</v>
      </c>
      <c r="L55" s="48">
        <f t="shared" si="8"/>
        <v>68.45238095238095</v>
      </c>
      <c r="M55" s="14"/>
      <c r="N55" s="14">
        <f t="shared" si="4"/>
        <v>12276</v>
      </c>
      <c r="O55" s="14">
        <f t="shared" si="5"/>
        <v>7069</v>
      </c>
      <c r="P55" s="48">
        <f t="shared" si="9"/>
        <v>57.58390355164549</v>
      </c>
    </row>
    <row r="56" spans="1:16" ht="11.25">
      <c r="A56" s="26" t="s">
        <v>15</v>
      </c>
      <c r="B56" s="32">
        <v>2674</v>
      </c>
      <c r="C56" s="32">
        <v>1631</v>
      </c>
      <c r="D56" s="48">
        <f t="shared" si="6"/>
        <v>60.994764397905755</v>
      </c>
      <c r="E56" s="32"/>
      <c r="F56" s="32">
        <v>2125</v>
      </c>
      <c r="G56" s="32">
        <v>1507</v>
      </c>
      <c r="H56" s="48">
        <f t="shared" si="7"/>
        <v>70.91764705882353</v>
      </c>
      <c r="I56" s="14"/>
      <c r="J56" s="14">
        <v>324</v>
      </c>
      <c r="K56" s="14">
        <v>56</v>
      </c>
      <c r="L56" s="48">
        <f t="shared" si="8"/>
        <v>17.28395061728395</v>
      </c>
      <c r="M56" s="14"/>
      <c r="N56" s="14">
        <f t="shared" si="4"/>
        <v>43411</v>
      </c>
      <c r="O56" s="14">
        <f t="shared" si="5"/>
        <v>25318</v>
      </c>
      <c r="P56" s="48">
        <f t="shared" si="9"/>
        <v>58.32162355163438</v>
      </c>
    </row>
    <row r="57" spans="1:16" ht="11.25">
      <c r="A57" s="26" t="s">
        <v>16</v>
      </c>
      <c r="B57" s="32">
        <v>750</v>
      </c>
      <c r="C57" s="32">
        <v>713</v>
      </c>
      <c r="D57" s="48">
        <f t="shared" si="6"/>
        <v>95.06666666666666</v>
      </c>
      <c r="E57" s="32"/>
      <c r="F57" s="32">
        <v>559</v>
      </c>
      <c r="G57" s="32">
        <v>586</v>
      </c>
      <c r="H57" s="48">
        <f t="shared" si="7"/>
        <v>104.83005366726297</v>
      </c>
      <c r="I57" s="14"/>
      <c r="J57" s="14">
        <v>95</v>
      </c>
      <c r="K57" s="14">
        <v>62</v>
      </c>
      <c r="L57" s="48">
        <f t="shared" si="8"/>
        <v>65.26315789473685</v>
      </c>
      <c r="M57" s="14"/>
      <c r="N57" s="14">
        <f t="shared" si="4"/>
        <v>11065</v>
      </c>
      <c r="O57" s="14">
        <f t="shared" si="5"/>
        <v>7409</v>
      </c>
      <c r="P57" s="48">
        <f t="shared" si="9"/>
        <v>66.9588793492996</v>
      </c>
    </row>
    <row r="58" spans="1:16" ht="11.25">
      <c r="A58" s="26" t="s">
        <v>17</v>
      </c>
      <c r="B58" s="32">
        <v>184</v>
      </c>
      <c r="C58" s="32">
        <v>157</v>
      </c>
      <c r="D58" s="48">
        <f t="shared" si="6"/>
        <v>85.32608695652173</v>
      </c>
      <c r="E58" s="32"/>
      <c r="F58" s="32">
        <v>117</v>
      </c>
      <c r="G58" s="32">
        <v>107</v>
      </c>
      <c r="H58" s="48">
        <f t="shared" si="7"/>
        <v>91.45299145299145</v>
      </c>
      <c r="I58" s="14"/>
      <c r="J58" s="14">
        <v>19</v>
      </c>
      <c r="K58" s="14">
        <v>5</v>
      </c>
      <c r="L58" s="48">
        <f t="shared" si="8"/>
        <v>26.31578947368421</v>
      </c>
      <c r="M58" s="14"/>
      <c r="N58" s="14">
        <f t="shared" si="4"/>
        <v>2796</v>
      </c>
      <c r="O58" s="14">
        <f t="shared" si="5"/>
        <v>1811</v>
      </c>
      <c r="P58" s="48">
        <f t="shared" si="9"/>
        <v>64.77110157367669</v>
      </c>
    </row>
    <row r="59" spans="1:16" ht="11.25">
      <c r="A59" s="26" t="s">
        <v>18</v>
      </c>
      <c r="B59" s="32">
        <v>4195</v>
      </c>
      <c r="C59" s="32">
        <v>3513</v>
      </c>
      <c r="D59" s="48">
        <f t="shared" si="6"/>
        <v>83.74255065554232</v>
      </c>
      <c r="E59" s="32"/>
      <c r="F59" s="32">
        <v>2982</v>
      </c>
      <c r="G59" s="32">
        <v>3002</v>
      </c>
      <c r="H59" s="48">
        <f t="shared" si="7"/>
        <v>100.67069081153588</v>
      </c>
      <c r="I59" s="14"/>
      <c r="J59" s="14">
        <v>448</v>
      </c>
      <c r="K59" s="14">
        <v>138</v>
      </c>
      <c r="L59" s="48">
        <f t="shared" si="8"/>
        <v>30.80357142857143</v>
      </c>
      <c r="M59" s="14"/>
      <c r="N59" s="14">
        <f t="shared" si="4"/>
        <v>63649</v>
      </c>
      <c r="O59" s="14">
        <f t="shared" si="5"/>
        <v>32919</v>
      </c>
      <c r="P59" s="48">
        <f t="shared" si="9"/>
        <v>51.71958711055947</v>
      </c>
    </row>
    <row r="60" spans="1:16" ht="11.25">
      <c r="A60" s="26" t="s">
        <v>19</v>
      </c>
      <c r="B60" s="32">
        <v>2767</v>
      </c>
      <c r="C60" s="32">
        <v>2322</v>
      </c>
      <c r="D60" s="48">
        <f t="shared" si="6"/>
        <v>83.9176002891218</v>
      </c>
      <c r="E60" s="32"/>
      <c r="F60" s="32">
        <v>2473</v>
      </c>
      <c r="G60" s="32">
        <v>2336</v>
      </c>
      <c r="H60" s="48">
        <f t="shared" si="7"/>
        <v>94.46016983420947</v>
      </c>
      <c r="I60" s="14"/>
      <c r="J60" s="14">
        <v>627</v>
      </c>
      <c r="K60" s="14">
        <v>464</v>
      </c>
      <c r="L60" s="48">
        <f t="shared" si="8"/>
        <v>74.00318979266348</v>
      </c>
      <c r="M60" s="14"/>
      <c r="N60" s="14">
        <f t="shared" si="4"/>
        <v>36515</v>
      </c>
      <c r="O60" s="14">
        <f t="shared" si="5"/>
        <v>21046</v>
      </c>
      <c r="P60" s="48">
        <f t="shared" si="9"/>
        <v>57.63658770368342</v>
      </c>
    </row>
    <row r="61" spans="1:16" ht="11.25">
      <c r="A61" s="26" t="s">
        <v>20</v>
      </c>
      <c r="B61" s="32">
        <v>402</v>
      </c>
      <c r="C61" s="32">
        <v>348</v>
      </c>
      <c r="D61" s="48">
        <f t="shared" si="6"/>
        <v>86.56716417910447</v>
      </c>
      <c r="E61" s="32"/>
      <c r="F61" s="32">
        <v>273</v>
      </c>
      <c r="G61" s="32">
        <v>263</v>
      </c>
      <c r="H61" s="48">
        <f t="shared" si="7"/>
        <v>96.33699633699634</v>
      </c>
      <c r="I61" s="14"/>
      <c r="J61" s="14">
        <v>58</v>
      </c>
      <c r="K61" s="14">
        <v>28</v>
      </c>
      <c r="L61" s="48">
        <f t="shared" si="8"/>
        <v>48.275862068965516</v>
      </c>
      <c r="M61" s="14"/>
      <c r="N61" s="14">
        <f t="shared" si="4"/>
        <v>6130</v>
      </c>
      <c r="O61" s="14">
        <f t="shared" si="5"/>
        <v>3541</v>
      </c>
      <c r="P61" s="48">
        <f t="shared" si="9"/>
        <v>57.76508972267537</v>
      </c>
    </row>
    <row r="62" spans="1:16" ht="11.25">
      <c r="A62" s="26" t="s">
        <v>21</v>
      </c>
      <c r="B62" s="32">
        <v>1696</v>
      </c>
      <c r="C62" s="32">
        <v>1438</v>
      </c>
      <c r="D62" s="48">
        <f t="shared" si="6"/>
        <v>84.7877358490566</v>
      </c>
      <c r="E62" s="32"/>
      <c r="F62" s="32">
        <v>1553</v>
      </c>
      <c r="G62" s="32">
        <v>1595</v>
      </c>
      <c r="H62" s="48">
        <f t="shared" si="7"/>
        <v>102.70444301352222</v>
      </c>
      <c r="I62" s="14"/>
      <c r="J62" s="14">
        <v>342</v>
      </c>
      <c r="K62" s="14">
        <v>121</v>
      </c>
      <c r="L62" s="48">
        <f t="shared" si="8"/>
        <v>35.38011695906433</v>
      </c>
      <c r="M62" s="14"/>
      <c r="N62" s="14">
        <f t="shared" si="4"/>
        <v>19903</v>
      </c>
      <c r="O62" s="14">
        <f t="shared" si="5"/>
        <v>11921</v>
      </c>
      <c r="P62" s="48">
        <f t="shared" si="9"/>
        <v>59.89549314173742</v>
      </c>
    </row>
    <row r="63" spans="1:16" ht="11.25">
      <c r="A63" s="26" t="s">
        <v>22</v>
      </c>
      <c r="B63" s="32">
        <v>3209</v>
      </c>
      <c r="C63" s="32">
        <v>2656</v>
      </c>
      <c r="D63" s="48">
        <f t="shared" si="6"/>
        <v>82.76721720162044</v>
      </c>
      <c r="E63" s="32"/>
      <c r="F63" s="32">
        <v>2684</v>
      </c>
      <c r="G63" s="32">
        <v>2719</v>
      </c>
      <c r="H63" s="48">
        <f t="shared" si="7"/>
        <v>101.30402384500745</v>
      </c>
      <c r="I63" s="14"/>
      <c r="J63" s="14">
        <v>403</v>
      </c>
      <c r="K63" s="14">
        <v>102</v>
      </c>
      <c r="L63" s="48">
        <f t="shared" si="8"/>
        <v>25.31017369727047</v>
      </c>
      <c r="M63" s="14"/>
      <c r="N63" s="14">
        <f t="shared" si="4"/>
        <v>45988</v>
      </c>
      <c r="O63" s="14">
        <f t="shared" si="5"/>
        <v>24494</v>
      </c>
      <c r="P63" s="48">
        <f t="shared" si="9"/>
        <v>53.26172044881273</v>
      </c>
    </row>
    <row r="64" spans="1:16" ht="11.25">
      <c r="A64" s="26" t="s">
        <v>23</v>
      </c>
      <c r="B64" s="32">
        <v>679</v>
      </c>
      <c r="C64" s="32">
        <v>602</v>
      </c>
      <c r="D64" s="48">
        <f t="shared" si="6"/>
        <v>88.65979381443299</v>
      </c>
      <c r="E64" s="32"/>
      <c r="F64" s="32">
        <v>591</v>
      </c>
      <c r="G64" s="32">
        <v>566</v>
      </c>
      <c r="H64" s="48">
        <f t="shared" si="7"/>
        <v>95.76988155668359</v>
      </c>
      <c r="I64" s="14"/>
      <c r="J64" s="14">
        <v>101</v>
      </c>
      <c r="K64" s="14">
        <v>83</v>
      </c>
      <c r="L64" s="48">
        <f t="shared" si="8"/>
        <v>82.17821782178217</v>
      </c>
      <c r="M64" s="14"/>
      <c r="N64" s="14">
        <f t="shared" si="4"/>
        <v>11334</v>
      </c>
      <c r="O64" s="14">
        <f t="shared" si="5"/>
        <v>6887</v>
      </c>
      <c r="P64" s="48">
        <f t="shared" si="9"/>
        <v>60.764072701605784</v>
      </c>
    </row>
    <row r="65" spans="1:16" ht="11.25">
      <c r="A65" s="27" t="s">
        <v>1</v>
      </c>
      <c r="B65" s="31">
        <f>SUM(B45:B64)</f>
        <v>29571</v>
      </c>
      <c r="C65" s="31">
        <f>SUM(C45:C64)</f>
        <v>24155</v>
      </c>
      <c r="D65" s="49">
        <f t="shared" si="6"/>
        <v>81.6847587163099</v>
      </c>
      <c r="E65" s="31"/>
      <c r="F65" s="31">
        <f>SUM(F45:F64)</f>
        <v>23134</v>
      </c>
      <c r="G65" s="31">
        <f>SUM(G45:G64)</f>
        <v>21850</v>
      </c>
      <c r="H65" s="49">
        <f t="shared" si="7"/>
        <v>94.44972767355408</v>
      </c>
      <c r="I65" s="14"/>
      <c r="J65" s="31">
        <f>SUM(J45:J64)</f>
        <v>4051</v>
      </c>
      <c r="K65" s="31">
        <f>SUM(K45:K64)</f>
        <v>2016</v>
      </c>
      <c r="L65" s="49">
        <f t="shared" si="8"/>
        <v>49.765490002468525</v>
      </c>
      <c r="M65" s="14"/>
      <c r="N65" s="31">
        <f>SUM(N45:N64)</f>
        <v>445968</v>
      </c>
      <c r="O65" s="31">
        <f>SUM(O45:O64)</f>
        <v>262785</v>
      </c>
      <c r="P65" s="49">
        <f t="shared" si="9"/>
        <v>58.924631363685286</v>
      </c>
    </row>
    <row r="66" spans="1:16" ht="11.25">
      <c r="A66" s="28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1.25">
      <c r="A67" s="29" t="s">
        <v>24</v>
      </c>
      <c r="B67" s="29"/>
      <c r="C67" s="29"/>
      <c r="D67" s="29"/>
      <c r="E67" s="29"/>
      <c r="F67" s="29"/>
      <c r="G67" s="14"/>
      <c r="H67" s="14"/>
      <c r="I67" s="14"/>
      <c r="J67" s="14"/>
      <c r="K67" s="5"/>
      <c r="L67" s="5"/>
      <c r="M67" s="5"/>
      <c r="N67" s="14"/>
      <c r="O67" s="5"/>
      <c r="P67" s="5"/>
    </row>
    <row r="68" spans="1:16" ht="11.25">
      <c r="A68" s="23" t="s">
        <v>0</v>
      </c>
      <c r="B68" s="23"/>
      <c r="C68" s="23"/>
      <c r="D68" s="23"/>
      <c r="E68" s="23"/>
      <c r="F68" s="23"/>
      <c r="G68" s="5"/>
      <c r="H68" s="5"/>
      <c r="I68" s="5"/>
      <c r="J68" s="5"/>
      <c r="K68" s="5"/>
      <c r="L68" s="5"/>
      <c r="M68" s="5"/>
      <c r="N68" s="5"/>
      <c r="O68" s="5"/>
      <c r="P68" s="5"/>
    </row>
  </sheetData>
  <mergeCells count="34">
    <mergeCell ref="A40:A42"/>
    <mergeCell ref="A5:A7"/>
    <mergeCell ref="B6:B7"/>
    <mergeCell ref="C6:C7"/>
    <mergeCell ref="B5:D5"/>
    <mergeCell ref="D6:D7"/>
    <mergeCell ref="J6:J7"/>
    <mergeCell ref="K6:K7"/>
    <mergeCell ref="O41:O42"/>
    <mergeCell ref="B41:B42"/>
    <mergeCell ref="C41:C42"/>
    <mergeCell ref="F41:F42"/>
    <mergeCell ref="G41:G42"/>
    <mergeCell ref="D41:D42"/>
    <mergeCell ref="F6:F7"/>
    <mergeCell ref="G6:G7"/>
    <mergeCell ref="P6:P7"/>
    <mergeCell ref="F5:H5"/>
    <mergeCell ref="J5:L5"/>
    <mergeCell ref="N5:P5"/>
    <mergeCell ref="N6:N7"/>
    <mergeCell ref="O6:O7"/>
    <mergeCell ref="H6:H7"/>
    <mergeCell ref="L6:L7"/>
    <mergeCell ref="P41:P42"/>
    <mergeCell ref="B40:D40"/>
    <mergeCell ref="F40:H40"/>
    <mergeCell ref="J40:L40"/>
    <mergeCell ref="N40:P40"/>
    <mergeCell ref="H41:H42"/>
    <mergeCell ref="K41:K42"/>
    <mergeCell ref="L41:L42"/>
    <mergeCell ref="J41:J42"/>
    <mergeCell ref="N41:N42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Claudia Sirito</cp:lastModifiedBy>
  <cp:lastPrinted>2010-10-27T13:33:51Z</cp:lastPrinted>
  <dcterms:created xsi:type="dcterms:W3CDTF">2003-09-26T09:45:53Z</dcterms:created>
  <dcterms:modified xsi:type="dcterms:W3CDTF">2010-11-26T13:50:17Z</dcterms:modified>
  <cp:category/>
  <cp:version/>
  <cp:contentType/>
  <cp:contentStatus/>
</cp:coreProperties>
</file>