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65431" windowWidth="9420" windowHeight="786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<sst xmlns="http://schemas.openxmlformats.org/spreadsheetml/2006/main" count="126" uniqueCount="78">
  <si>
    <t>REGIONI</t>
  </si>
  <si>
    <t>Attività cinematografica</t>
  </si>
  <si>
    <t xml:space="preserve">Diffusione carta stampata </t>
  </si>
  <si>
    <t>Visitatori</t>
  </si>
  <si>
    <t xml:space="preserve">Introiti </t>
  </si>
  <si>
    <t>Numero di ingressi</t>
  </si>
  <si>
    <r>
      <t xml:space="preserve">Spesa al botteghino
</t>
    </r>
    <r>
      <rPr>
        <i/>
        <sz val="7"/>
        <rFont val="Arial"/>
        <family val="2"/>
      </rPr>
      <t>(dati in 
migliaia 
di €)</t>
    </r>
  </si>
  <si>
    <t>Quotidiani</t>
  </si>
  <si>
    <t>Settimanali</t>
  </si>
  <si>
    <t>Mensili</t>
  </si>
  <si>
    <t>N</t>
  </si>
  <si>
    <t>per abitante</t>
  </si>
  <si>
    <t>per 100
abitanti</t>
  </si>
  <si>
    <t xml:space="preserve"> Piemonte</t>
  </si>
  <si>
    <t xml:space="preserve"> Valle d'Aosta</t>
  </si>
  <si>
    <t xml:space="preserve"> Lombardia</t>
  </si>
  <si>
    <t xml:space="preserve"> Trentino-Alto Adige</t>
  </si>
  <si>
    <t xml:space="preserve"> Veneto</t>
  </si>
  <si>
    <t xml:space="preserve"> Friuli-Venezia Giulia</t>
  </si>
  <si>
    <t xml:space="preserve"> Liguria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</si>
  <si>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</si>
  <si>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</si>
  <si>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</si>
  <si>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</si>
  <si>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</si>
  <si>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</si>
  <si>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</si>
  <si>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</si>
  <si>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</si>
  <si>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</si>
  <si>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</si>
  <si>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</si>
  <si>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</si>
  <si>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 xml:space="preserve"> Italia</t>
  </si>
  <si>
    <t>-</t>
  </si>
  <si>
    <t xml:space="preserve">lordi
(in euro) </t>
  </si>
  <si>
    <t>N.</t>
  </si>
  <si>
    <t xml:space="preserve">Istituti statali d'antichità e d'arte 
(musei, monumenti, aree archeologiche)
 e  Circuiti museali statali  </t>
  </si>
  <si>
    <r>
      <t xml:space="preserve">Valore assoluto
 </t>
    </r>
    <r>
      <rPr>
        <i/>
        <sz val="7"/>
        <rFont val="Arial"/>
        <family val="2"/>
      </rPr>
      <t>(dati in migliaia)</t>
    </r>
  </si>
  <si>
    <r>
      <t>Fonti</t>
    </r>
    <r>
      <rPr>
        <sz val="7"/>
        <rFont val="Arial"/>
        <family val="2"/>
      </rPr>
      <t>: Ministero per i beni  e le attività culturali - Visitatori e introiti di Musei, Monumenti e Aree Archeologiche Statali, SIAE - Osservatorio dello spettacolo, ADS - Accertamenti diffusione stampa.</t>
    </r>
  </si>
  <si>
    <t>Var.% 
rispetto 
all'anno 
precedente</t>
  </si>
  <si>
    <t>TAV. 38    A - Attività Cinematografica</t>
  </si>
  <si>
    <t>Numero spettacoli, Ingressi, Presenze, Spesa al botteghino, Spesa del pubblico e Volume d'affari per Macroarea e Regione</t>
  </si>
  <si>
    <t>Nord-ovest</t>
  </si>
  <si>
    <t>Regione</t>
  </si>
  <si>
    <t>Numero spettacoli</t>
  </si>
  <si>
    <t>Ingressi</t>
  </si>
  <si>
    <t>Presenze</t>
  </si>
  <si>
    <t>Spesa al botteghino</t>
  </si>
  <si>
    <t>Spesa del pubblico</t>
  </si>
  <si>
    <t>Volume d'affari</t>
  </si>
  <si>
    <t>Liguria</t>
  </si>
  <si>
    <t>Lombardia</t>
  </si>
  <si>
    <t>Piemonte</t>
  </si>
  <si>
    <t>Valle d'Aosta</t>
  </si>
  <si>
    <t>Totale</t>
  </si>
  <si>
    <t>Nord-est</t>
  </si>
  <si>
    <t>Emilia-Romagna</t>
  </si>
  <si>
    <t>Trentino-Alto Adige</t>
  </si>
  <si>
    <t>Veneto</t>
  </si>
  <si>
    <t>Centro</t>
  </si>
  <si>
    <t>Lazio</t>
  </si>
  <si>
    <t>Marche</t>
  </si>
  <si>
    <t>Toscana</t>
  </si>
  <si>
    <t>Umbria</t>
  </si>
  <si>
    <t>Sud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</si>
  <si>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</si>
  <si>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</si>
  <si>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</si>
  <si>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</si>
  <si>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</si>
  <si>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</si>
  <si>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</si>
  <si>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</si>
  <si>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Totale complessivo</t>
  </si>
  <si>
    <t>Friuli-Venezia Giulia</t>
  </si>
  <si>
    <t>Abruzzo</t>
  </si>
  <si>
    <t>Tav. 24.8 Indicatori culturali per regione - Anno 2010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</si>
</sst>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;[Red]0.0"/>
    <numFmt numFmtId="192" formatCode="#,##0.0"/>
    <numFmt numFmtId="193" formatCode="0.0%"/>
    <numFmt numFmtId="194" formatCode="_-* #,##0.0_-;\-* #,##0.0_-;_-* &quot;-&quot;?_-;_-@_-"/>
    <numFmt numFmtId="195" formatCode="#,##0;[Red]#,##0"/>
    <numFmt numFmtId="196" formatCode="General_)"/>
    <numFmt numFmtId="197" formatCode="_-* #,##0.0_-;\-* #,##0.0_-;_-* &quot;-&quot;??_-;_-@_-"/>
  </numFmts>
  <fonts count="54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0"/>
      <color indexed="8"/>
      <name val="MS Sans Serif"/>
      <family val="0"/>
    </font>
    <font>
      <b/>
      <sz val="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11" fillId="31" borderId="5" applyNumberFormat="0" applyFont="0" applyAlignment="0" applyProtection="0"/>
    <xf numFmtId="0" fontId="11" fillId="31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/>
    </xf>
    <xf numFmtId="19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190" fontId="2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192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Alignment="1">
      <alignment horizontal="right"/>
    </xf>
    <xf numFmtId="190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 quotePrefix="1">
      <alignment horizontal="right"/>
    </xf>
    <xf numFmtId="192" fontId="8" fillId="0" borderId="0" xfId="0" applyNumberFormat="1" applyFont="1" applyFill="1" applyBorder="1" applyAlignment="1" quotePrefix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192" fontId="2" fillId="0" borderId="11" xfId="0" applyNumberFormat="1" applyFont="1" applyFill="1" applyBorder="1" applyAlignment="1">
      <alignment horizontal="right"/>
    </xf>
    <xf numFmtId="190" fontId="2" fillId="0" borderId="11" xfId="0" applyNumberFormat="1" applyFont="1" applyFill="1" applyBorder="1" applyAlignment="1">
      <alignment horizontal="right"/>
    </xf>
    <xf numFmtId="195" fontId="8" fillId="0" borderId="12" xfId="51" applyNumberFormat="1" applyFont="1" applyFill="1" applyBorder="1" applyAlignment="1" applyProtection="1">
      <alignment horizontal="right" vertical="center" wrapText="1"/>
      <protection/>
    </xf>
    <xf numFmtId="193" fontId="12" fillId="0" borderId="0" xfId="0" applyNumberFormat="1" applyFont="1" applyFill="1" applyAlignment="1">
      <alignment/>
    </xf>
    <xf numFmtId="193" fontId="14" fillId="0" borderId="11" xfId="0" applyNumberFormat="1" applyFont="1" applyFill="1" applyBorder="1" applyAlignment="1">
      <alignment/>
    </xf>
    <xf numFmtId="195" fontId="8" fillId="0" borderId="11" xfId="5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195" fontId="8" fillId="0" borderId="0" xfId="5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 horizontal="right"/>
    </xf>
    <xf numFmtId="193" fontId="14" fillId="34" borderId="0" xfId="0" applyNumberFormat="1" applyFont="1" applyFill="1" applyAlignment="1">
      <alignment/>
    </xf>
    <xf numFmtId="190" fontId="2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Alignment="1">
      <alignment horizontal="right"/>
    </xf>
    <xf numFmtId="3" fontId="2" fillId="34" borderId="0" xfId="46" applyNumberFormat="1" applyFont="1" applyFill="1" applyBorder="1" applyAlignment="1">
      <alignment horizontal="right"/>
    </xf>
    <xf numFmtId="192" fontId="2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190" fontId="12" fillId="0" borderId="0" xfId="45" applyNumberFormat="1" applyFont="1" applyFill="1" applyAlignment="1">
      <alignment/>
    </xf>
    <xf numFmtId="190" fontId="14" fillId="34" borderId="0" xfId="45" applyNumberFormat="1" applyFont="1" applyFill="1" applyAlignment="1">
      <alignment/>
    </xf>
    <xf numFmtId="190" fontId="14" fillId="0" borderId="11" xfId="45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right"/>
    </xf>
    <xf numFmtId="192" fontId="2" fillId="34" borderId="0" xfId="0" applyNumberFormat="1" applyFont="1" applyFill="1" applyBorder="1" applyAlignment="1">
      <alignment horizontal="right"/>
    </xf>
    <xf numFmtId="2" fontId="8" fillId="0" borderId="0" xfId="45" applyNumberFormat="1" applyFont="1" applyFill="1" applyBorder="1" applyAlignment="1">
      <alignment horizontal="right"/>
    </xf>
    <xf numFmtId="190" fontId="8" fillId="0" borderId="0" xfId="45" applyNumberFormat="1" applyFont="1" applyFill="1" applyBorder="1" applyAlignment="1">
      <alignment horizontal="right"/>
    </xf>
    <xf numFmtId="0" fontId="6" fillId="0" borderId="0" xfId="49" applyFont="1" applyFill="1" applyAlignment="1">
      <alignment vertical="center"/>
      <protection/>
    </xf>
    <xf numFmtId="0" fontId="0" fillId="0" borderId="0" xfId="49" applyFont="1" applyFill="1">
      <alignment/>
      <protection/>
    </xf>
    <xf numFmtId="0" fontId="0" fillId="0" borderId="0" xfId="49" applyFont="1" applyFill="1" applyBorder="1">
      <alignment/>
      <protection/>
    </xf>
    <xf numFmtId="0" fontId="17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center"/>
    </xf>
    <xf numFmtId="3" fontId="18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0" fontId="16" fillId="0" borderId="13" xfId="49" applyNumberFormat="1" applyFont="1" applyFill="1" applyBorder="1" applyAlignment="1">
      <alignment vertical="center"/>
      <protection/>
    </xf>
    <xf numFmtId="0" fontId="18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13" xfId="49" applyFont="1" applyFill="1" applyBorder="1">
      <alignment/>
      <protection/>
    </xf>
    <xf numFmtId="0" fontId="0" fillId="0" borderId="14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183" fontId="17" fillId="0" borderId="0" xfId="47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53" fillId="35" borderId="0" xfId="0" applyFont="1" applyFill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5" fillId="0" borderId="0" xfId="49" applyFont="1" applyFill="1" applyBorder="1" applyAlignment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rmale_Tavola 4" xfId="51"/>
    <cellStyle name="Nota" xfId="52"/>
    <cellStyle name="Nota 2" xfId="53"/>
    <cellStyle name="Nota 3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PageLayoutView="0" workbookViewId="0" topLeftCell="A1">
      <selection activeCell="X25" sqref="X25"/>
    </sheetView>
  </sheetViews>
  <sheetFormatPr defaultColWidth="9.140625" defaultRowHeight="12.75"/>
  <cols>
    <col min="1" max="1" width="13.00390625" style="3" customWidth="1"/>
    <col min="2" max="2" width="10.8515625" style="3" customWidth="1"/>
    <col min="3" max="3" width="7.57421875" style="3" customWidth="1"/>
    <col min="4" max="4" width="0.5625" style="3" customWidth="1"/>
    <col min="5" max="5" width="9.57421875" style="3" bestFit="1" customWidth="1"/>
    <col min="6" max="6" width="7.57421875" style="3" bestFit="1" customWidth="1"/>
    <col min="7" max="7" width="0.5625" style="4" customWidth="1"/>
    <col min="8" max="8" width="9.57421875" style="3" bestFit="1" customWidth="1"/>
    <col min="9" max="10" width="8.28125" style="3" customWidth="1"/>
    <col min="11" max="11" width="0.5625" style="3" customWidth="1"/>
    <col min="12" max="12" width="8.140625" style="4" bestFit="1" customWidth="1"/>
    <col min="13" max="13" width="5.28125" style="5" customWidth="1"/>
    <col min="14" max="14" width="0.5625" style="5" customWidth="1"/>
    <col min="15" max="15" width="10.140625" style="4" bestFit="1" customWidth="1"/>
    <col min="16" max="16" width="5.28125" style="5" customWidth="1"/>
    <col min="17" max="17" width="0.5625" style="5" customWidth="1"/>
    <col min="18" max="18" width="10.140625" style="6" bestFit="1" customWidth="1"/>
    <col min="19" max="19" width="8.57421875" style="7" customWidth="1"/>
    <col min="20" max="20" width="0.5625" style="4" customWidth="1"/>
    <col min="21" max="22" width="9.140625" style="4" customWidth="1"/>
    <col min="23" max="23" width="10.140625" style="28" bestFit="1" customWidth="1"/>
    <col min="24" max="24" width="9.140625" style="88" customWidth="1"/>
    <col min="25" max="16384" width="9.140625" style="4" customWidth="1"/>
  </cols>
  <sheetData>
    <row r="1" ht="12" customHeight="1">
      <c r="A1" s="2" t="s">
        <v>77</v>
      </c>
    </row>
    <row r="2" spans="1:20" ht="12" customHeight="1">
      <c r="A2" s="8"/>
      <c r="B2" s="9"/>
      <c r="C2" s="9"/>
      <c r="D2" s="9"/>
      <c r="E2" s="9"/>
      <c r="F2" s="9"/>
      <c r="G2" s="10"/>
      <c r="H2" s="9"/>
      <c r="I2" s="9"/>
      <c r="J2" s="9"/>
      <c r="K2" s="9"/>
      <c r="L2" s="11"/>
      <c r="M2" s="12"/>
      <c r="N2" s="12"/>
      <c r="O2" s="11"/>
      <c r="P2" s="12"/>
      <c r="Q2" s="12"/>
      <c r="R2" s="13"/>
      <c r="S2" s="14"/>
      <c r="T2" s="11"/>
    </row>
    <row r="3" spans="1:20" ht="29.25" customHeight="1">
      <c r="A3" s="96" t="s">
        <v>0</v>
      </c>
      <c r="B3" s="91" t="s">
        <v>37</v>
      </c>
      <c r="C3" s="91"/>
      <c r="D3" s="91"/>
      <c r="E3" s="91"/>
      <c r="F3" s="91"/>
      <c r="G3" s="15"/>
      <c r="H3" s="91" t="s">
        <v>1</v>
      </c>
      <c r="I3" s="91"/>
      <c r="J3" s="91"/>
      <c r="K3" s="16"/>
      <c r="L3" s="91" t="s">
        <v>2</v>
      </c>
      <c r="M3" s="91"/>
      <c r="N3" s="91"/>
      <c r="O3" s="91"/>
      <c r="P3" s="91"/>
      <c r="Q3" s="91"/>
      <c r="R3" s="91"/>
      <c r="S3" s="91"/>
      <c r="T3" s="15"/>
    </row>
    <row r="4" spans="1:20" ht="11.25" customHeight="1">
      <c r="A4" s="97"/>
      <c r="B4" s="90" t="s">
        <v>3</v>
      </c>
      <c r="C4" s="90"/>
      <c r="D4" s="45"/>
      <c r="E4" s="90" t="s">
        <v>4</v>
      </c>
      <c r="F4" s="90"/>
      <c r="G4" s="15"/>
      <c r="H4" s="91" t="s">
        <v>5</v>
      </c>
      <c r="I4" s="91"/>
      <c r="J4" s="92" t="s">
        <v>6</v>
      </c>
      <c r="K4" s="16"/>
      <c r="L4" s="90" t="s">
        <v>7</v>
      </c>
      <c r="M4" s="90"/>
      <c r="N4" s="45"/>
      <c r="O4" s="90" t="s">
        <v>8</v>
      </c>
      <c r="P4" s="90"/>
      <c r="Q4" s="45"/>
      <c r="R4" s="90" t="s">
        <v>9</v>
      </c>
      <c r="S4" s="90"/>
      <c r="T4" s="15"/>
    </row>
    <row r="5" spans="1:20" ht="41.25" customHeight="1">
      <c r="A5" s="98"/>
      <c r="B5" s="49" t="s">
        <v>36</v>
      </c>
      <c r="C5" s="41" t="s">
        <v>40</v>
      </c>
      <c r="D5" s="44"/>
      <c r="E5" s="17" t="s">
        <v>35</v>
      </c>
      <c r="F5" s="41" t="s">
        <v>40</v>
      </c>
      <c r="G5" s="18"/>
      <c r="H5" s="17" t="s">
        <v>38</v>
      </c>
      <c r="I5" s="19" t="s">
        <v>11</v>
      </c>
      <c r="J5" s="93"/>
      <c r="K5" s="17"/>
      <c r="L5" s="18" t="s">
        <v>10</v>
      </c>
      <c r="M5" s="29" t="s">
        <v>12</v>
      </c>
      <c r="N5" s="29"/>
      <c r="O5" s="18" t="s">
        <v>10</v>
      </c>
      <c r="P5" s="29" t="s">
        <v>12</v>
      </c>
      <c r="Q5" s="29"/>
      <c r="R5" s="18" t="s">
        <v>10</v>
      </c>
      <c r="S5" s="30" t="s">
        <v>12</v>
      </c>
      <c r="T5" s="18"/>
    </row>
    <row r="6" spans="1:26" ht="6.75" customHeight="1">
      <c r="A6" s="48"/>
      <c r="B6" s="50"/>
      <c r="C6" s="51"/>
      <c r="D6" s="51"/>
      <c r="E6" s="52"/>
      <c r="F6" s="51"/>
      <c r="G6" s="45"/>
      <c r="H6" s="52"/>
      <c r="I6" s="53"/>
      <c r="J6" s="52"/>
      <c r="K6" s="52"/>
      <c r="L6" s="45"/>
      <c r="M6" s="54"/>
      <c r="N6" s="54"/>
      <c r="O6" s="45"/>
      <c r="P6" s="54"/>
      <c r="Q6" s="54"/>
      <c r="R6" s="45"/>
      <c r="S6" s="54"/>
      <c r="T6" s="45"/>
      <c r="U6"/>
      <c r="V6"/>
      <c r="W6"/>
      <c r="X6"/>
      <c r="Y6"/>
      <c r="Z6"/>
    </row>
    <row r="7" spans="1:26" ht="9" customHeight="1">
      <c r="A7" s="20" t="s">
        <v>13</v>
      </c>
      <c r="B7" s="31">
        <v>1182561</v>
      </c>
      <c r="C7" s="63">
        <v>21.1446735972529</v>
      </c>
      <c r="D7" s="42"/>
      <c r="E7" s="31">
        <v>2569093.75</v>
      </c>
      <c r="F7" s="63">
        <v>17.73376276252261</v>
      </c>
      <c r="G7" s="21"/>
      <c r="H7" s="31">
        <v>9639.019</v>
      </c>
      <c r="I7" s="66">
        <v>2.1679083178333105</v>
      </c>
      <c r="J7" s="31">
        <v>58562.940389999996</v>
      </c>
      <c r="K7" s="21"/>
      <c r="L7" s="22">
        <v>358426</v>
      </c>
      <c r="M7" s="32">
        <v>8.041262323787643</v>
      </c>
      <c r="N7" s="32"/>
      <c r="O7" s="22">
        <v>940620</v>
      </c>
      <c r="P7" s="33">
        <v>21.10274412849831</v>
      </c>
      <c r="Q7" s="33"/>
      <c r="R7" s="31">
        <v>1026928</v>
      </c>
      <c r="S7" s="34">
        <v>23.039058091886744</v>
      </c>
      <c r="T7" s="21"/>
      <c r="U7"/>
      <c r="V7"/>
      <c r="W7"/>
      <c r="X7"/>
      <c r="Y7"/>
      <c r="Z7"/>
    </row>
    <row r="8" spans="1:26" ht="9" customHeight="1">
      <c r="A8" s="20" t="s">
        <v>14</v>
      </c>
      <c r="B8" s="35" t="s">
        <v>34</v>
      </c>
      <c r="C8" s="69" t="s">
        <v>34</v>
      </c>
      <c r="D8" s="35"/>
      <c r="E8" s="35" t="s">
        <v>34</v>
      </c>
      <c r="F8" s="34" t="s">
        <v>34</v>
      </c>
      <c r="G8" s="21"/>
      <c r="H8" s="31">
        <v>274.399</v>
      </c>
      <c r="I8" s="66">
        <v>2.145988769493063</v>
      </c>
      <c r="J8" s="31">
        <v>1540.4897599999997</v>
      </c>
      <c r="K8" s="21"/>
      <c r="L8" s="22">
        <v>14513</v>
      </c>
      <c r="M8" s="32">
        <v>11.317944318802152</v>
      </c>
      <c r="N8" s="32"/>
      <c r="O8" s="22">
        <v>26327</v>
      </c>
      <c r="P8" s="33">
        <v>20.531076971067613</v>
      </c>
      <c r="Q8" s="33"/>
      <c r="R8" s="31">
        <v>31187</v>
      </c>
      <c r="S8" s="34">
        <v>24.32114169851049</v>
      </c>
      <c r="T8" s="21"/>
      <c r="U8"/>
      <c r="V8"/>
      <c r="W8"/>
      <c r="X8"/>
      <c r="Y8"/>
      <c r="Z8"/>
    </row>
    <row r="9" spans="1:26" ht="9" customHeight="1">
      <c r="A9" s="20" t="s">
        <v>15</v>
      </c>
      <c r="B9" s="31">
        <v>1395358</v>
      </c>
      <c r="C9" s="63">
        <v>-2.7547833068271577</v>
      </c>
      <c r="D9" s="42"/>
      <c r="E9" s="31">
        <v>4477621.5</v>
      </c>
      <c r="F9" s="63">
        <v>-11.218811650504934</v>
      </c>
      <c r="G9" s="21"/>
      <c r="H9" s="31">
        <v>21103.697</v>
      </c>
      <c r="I9" s="66">
        <v>2.1477095637035943</v>
      </c>
      <c r="J9" s="31">
        <v>145499.13852999997</v>
      </c>
      <c r="K9" s="21"/>
      <c r="L9" s="22">
        <v>974365</v>
      </c>
      <c r="M9" s="32">
        <v>9.82449181333521</v>
      </c>
      <c r="N9" s="32"/>
      <c r="O9" s="22">
        <v>2489508</v>
      </c>
      <c r="P9" s="33">
        <v>25.10163128317675</v>
      </c>
      <c r="Q9" s="33"/>
      <c r="R9" s="37">
        <v>2711883</v>
      </c>
      <c r="S9" s="34">
        <v>27.34383145148166</v>
      </c>
      <c r="T9" s="21"/>
      <c r="U9"/>
      <c r="V9"/>
      <c r="W9"/>
      <c r="X9"/>
      <c r="Y9"/>
      <c r="Z9"/>
    </row>
    <row r="10" spans="1:26" ht="9" customHeight="1">
      <c r="A10" s="20" t="s">
        <v>16</v>
      </c>
      <c r="B10" s="35" t="s">
        <v>34</v>
      </c>
      <c r="C10" s="68" t="s">
        <v>34</v>
      </c>
      <c r="D10" s="35"/>
      <c r="E10" s="35" t="s">
        <v>34</v>
      </c>
      <c r="F10" s="31" t="s">
        <v>34</v>
      </c>
      <c r="G10" s="21"/>
      <c r="H10" s="31">
        <v>1245.716</v>
      </c>
      <c r="I10" s="66">
        <v>1.2114795868749149</v>
      </c>
      <c r="J10" s="31">
        <v>8943.097920000002</v>
      </c>
      <c r="K10" s="21"/>
      <c r="L10" s="22">
        <v>155008</v>
      </c>
      <c r="M10" s="32">
        <v>14.946090786548055</v>
      </c>
      <c r="N10" s="32"/>
      <c r="O10" s="22">
        <v>243976</v>
      </c>
      <c r="P10" s="33">
        <v>23.524511288055123</v>
      </c>
      <c r="Q10" s="33"/>
      <c r="R10" s="22">
        <v>204463</v>
      </c>
      <c r="S10" s="34">
        <v>19.714611894160143</v>
      </c>
      <c r="T10" s="21"/>
      <c r="U10"/>
      <c r="V10"/>
      <c r="W10"/>
      <c r="X10"/>
      <c r="Y10"/>
      <c r="Z10"/>
    </row>
    <row r="11" spans="1:26" ht="9" customHeight="1">
      <c r="A11" s="20" t="s">
        <v>17</v>
      </c>
      <c r="B11" s="31">
        <v>925588</v>
      </c>
      <c r="C11" s="63">
        <v>0.14454932204637227</v>
      </c>
      <c r="D11" s="42"/>
      <c r="E11" s="31">
        <v>2385148.84</v>
      </c>
      <c r="F11" s="63">
        <v>-0.5957435869803573</v>
      </c>
      <c r="G11" s="21"/>
      <c r="H11" s="31">
        <v>9016.701</v>
      </c>
      <c r="I11" s="66">
        <v>1.83548392875391</v>
      </c>
      <c r="J11" s="31">
        <v>54880.55535999999</v>
      </c>
      <c r="K11" s="21"/>
      <c r="L11" s="22">
        <v>451525</v>
      </c>
      <c r="M11" s="32">
        <v>9.144154525427444</v>
      </c>
      <c r="N11" s="32"/>
      <c r="O11" s="22">
        <v>1083615</v>
      </c>
      <c r="P11" s="33">
        <v>21.94505953395949</v>
      </c>
      <c r="Q11" s="33"/>
      <c r="R11" s="22">
        <v>1181221</v>
      </c>
      <c r="S11" s="34">
        <v>23.92174819263591</v>
      </c>
      <c r="T11" s="21"/>
      <c r="U11"/>
      <c r="V11"/>
      <c r="W11"/>
      <c r="X11"/>
      <c r="Y11"/>
      <c r="Z11"/>
    </row>
    <row r="12" spans="1:26" ht="9" customHeight="1">
      <c r="A12" s="20" t="s">
        <v>18</v>
      </c>
      <c r="B12" s="31">
        <v>3729394</v>
      </c>
      <c r="C12" s="63">
        <v>6.140953044491959</v>
      </c>
      <c r="D12" s="42"/>
      <c r="E12" s="31">
        <v>543622</v>
      </c>
      <c r="F12" s="63">
        <v>-0.029791240639664984</v>
      </c>
      <c r="G12" s="21"/>
      <c r="H12" s="31">
        <v>2750.801</v>
      </c>
      <c r="I12" s="66">
        <v>2.2290315287757103</v>
      </c>
      <c r="J12" s="31">
        <v>15637.949050000001</v>
      </c>
      <c r="K12" s="21"/>
      <c r="L12" s="22">
        <v>163648</v>
      </c>
      <c r="M12" s="32">
        <v>13.242186488516017</v>
      </c>
      <c r="N12" s="32"/>
      <c r="O12" s="22">
        <v>302420</v>
      </c>
      <c r="P12" s="33">
        <v>24.471438929024572</v>
      </c>
      <c r="Q12" s="33"/>
      <c r="R12" s="22">
        <v>336821</v>
      </c>
      <c r="S12" s="34">
        <v>27.25512377327222</v>
      </c>
      <c r="T12" s="21"/>
      <c r="U12"/>
      <c r="V12"/>
      <c r="W12"/>
      <c r="X12"/>
      <c r="Y12"/>
      <c r="Z12"/>
    </row>
    <row r="13" spans="1:26" s="62" customFormat="1" ht="9" customHeight="1">
      <c r="A13" s="55" t="s">
        <v>19</v>
      </c>
      <c r="B13" s="56">
        <v>87928</v>
      </c>
      <c r="C13" s="64">
        <v>16.90221365419131</v>
      </c>
      <c r="D13" s="57"/>
      <c r="E13" s="56">
        <v>93740.35</v>
      </c>
      <c r="F13" s="64">
        <v>18.518848649441424</v>
      </c>
      <c r="G13" s="58"/>
      <c r="H13" s="59">
        <v>3558.734</v>
      </c>
      <c r="I13" s="67">
        <v>2.2022059597050965</v>
      </c>
      <c r="J13" s="60">
        <v>24196.134420000002</v>
      </c>
      <c r="K13" s="58"/>
      <c r="L13" s="59">
        <v>244860</v>
      </c>
      <c r="M13" s="61">
        <v>15.144842737575983</v>
      </c>
      <c r="N13" s="61"/>
      <c r="O13" s="59">
        <v>482016</v>
      </c>
      <c r="P13" s="61">
        <v>29.813185154763644</v>
      </c>
      <c r="Q13" s="59"/>
      <c r="R13" s="59">
        <v>457285</v>
      </c>
      <c r="S13" s="61">
        <v>28.283547379124535</v>
      </c>
      <c r="T13"/>
      <c r="U13"/>
      <c r="V13"/>
      <c r="W13"/>
      <c r="X13"/>
      <c r="Y13"/>
      <c r="Z13"/>
    </row>
    <row r="14" spans="1:26" ht="9" customHeight="1">
      <c r="A14" s="20" t="s">
        <v>20</v>
      </c>
      <c r="B14" s="31">
        <v>787729</v>
      </c>
      <c r="C14" s="63">
        <v>3.715285229575338</v>
      </c>
      <c r="D14" s="42"/>
      <c r="E14" s="31">
        <v>824354.3</v>
      </c>
      <c r="F14" s="63">
        <v>6.742791807645143</v>
      </c>
      <c r="G14" s="21"/>
      <c r="H14" s="31">
        <v>12421.342</v>
      </c>
      <c r="I14" s="66">
        <v>2.825878060383081</v>
      </c>
      <c r="J14" s="31">
        <v>79374.90039999997</v>
      </c>
      <c r="K14" s="21"/>
      <c r="L14" s="22">
        <v>513288</v>
      </c>
      <c r="M14" s="32">
        <v>11.580315755418374</v>
      </c>
      <c r="N14" s="32"/>
      <c r="O14" s="22">
        <v>1037187</v>
      </c>
      <c r="P14" s="33">
        <v>23.4000268025263</v>
      </c>
      <c r="Q14" s="33"/>
      <c r="R14" s="31">
        <v>1226323</v>
      </c>
      <c r="S14" s="34">
        <v>27.667133379568444</v>
      </c>
      <c r="T14" s="21"/>
      <c r="U14"/>
      <c r="V14"/>
      <c r="W14"/>
      <c r="X14"/>
      <c r="Y14"/>
      <c r="Z14"/>
    </row>
    <row r="15" spans="1:26" ht="9" customHeight="1">
      <c r="A15" s="20" t="s">
        <v>21</v>
      </c>
      <c r="B15" s="31">
        <v>5428795</v>
      </c>
      <c r="C15" s="63">
        <v>4.143750275764035</v>
      </c>
      <c r="D15" s="42"/>
      <c r="E15" s="31">
        <v>20624040.63</v>
      </c>
      <c r="F15" s="63">
        <v>5.9840702515135735</v>
      </c>
      <c r="G15" s="21"/>
      <c r="H15" s="31">
        <v>8660.845</v>
      </c>
      <c r="I15" s="66">
        <v>2.321861436464681</v>
      </c>
      <c r="J15" s="31">
        <v>58518.164919999974</v>
      </c>
      <c r="K15" s="21"/>
      <c r="L15" s="22">
        <v>394535</v>
      </c>
      <c r="M15" s="32">
        <v>10.521458003372434</v>
      </c>
      <c r="N15" s="32"/>
      <c r="O15" s="22">
        <v>799548</v>
      </c>
      <c r="P15" s="33">
        <v>21.322343274184604</v>
      </c>
      <c r="Q15" s="33"/>
      <c r="R15" s="31">
        <v>887811</v>
      </c>
      <c r="S15" s="34">
        <v>23.676140650213757</v>
      </c>
      <c r="T15" s="21"/>
      <c r="U15"/>
      <c r="V15"/>
      <c r="W15"/>
      <c r="X15"/>
      <c r="Y15"/>
      <c r="Z15"/>
    </row>
    <row r="16" spans="1:26" ht="9" customHeight="1">
      <c r="A16" s="20" t="s">
        <v>22</v>
      </c>
      <c r="B16" s="31">
        <v>233163</v>
      </c>
      <c r="C16" s="63">
        <v>8.026352976060869</v>
      </c>
      <c r="D16" s="42"/>
      <c r="E16" s="31">
        <v>391628.74</v>
      </c>
      <c r="F16" s="63">
        <v>25.902609005060118</v>
      </c>
      <c r="G16" s="21"/>
      <c r="H16" s="31">
        <v>1951.992</v>
      </c>
      <c r="I16" s="66">
        <v>2.1669778749764097</v>
      </c>
      <c r="J16" s="31">
        <v>12157.94171</v>
      </c>
      <c r="K16" s="21"/>
      <c r="L16" s="22">
        <v>74309</v>
      </c>
      <c r="M16" s="32">
        <v>8.197479056488461</v>
      </c>
      <c r="N16" s="32"/>
      <c r="O16" s="22">
        <v>149324</v>
      </c>
      <c r="P16" s="33">
        <v>16.472841279401997</v>
      </c>
      <c r="Q16" s="33"/>
      <c r="R16" s="31">
        <v>167486</v>
      </c>
      <c r="S16" s="34">
        <v>18.476402283102</v>
      </c>
      <c r="T16" s="21"/>
      <c r="U16"/>
      <c r="V16"/>
      <c r="W16"/>
      <c r="X16"/>
      <c r="Y16"/>
      <c r="Z16"/>
    </row>
    <row r="17" spans="1:26" ht="9" customHeight="1">
      <c r="A17" s="20" t="s">
        <v>23</v>
      </c>
      <c r="B17" s="31">
        <v>477896</v>
      </c>
      <c r="C17" s="63">
        <v>-8.509685151221602</v>
      </c>
      <c r="D17" s="42"/>
      <c r="E17" s="31">
        <v>685629</v>
      </c>
      <c r="F17" s="63">
        <v>-4.221426895095048</v>
      </c>
      <c r="G17" s="21"/>
      <c r="H17" s="31">
        <v>3703.257</v>
      </c>
      <c r="I17" s="66">
        <v>2.3745798445954005</v>
      </c>
      <c r="J17" s="31">
        <v>22241.359139999997</v>
      </c>
      <c r="K17" s="21"/>
      <c r="L17" s="22">
        <v>129955</v>
      </c>
      <c r="M17" s="32">
        <v>8.302056748236</v>
      </c>
      <c r="N17" s="32"/>
      <c r="O17" s="38">
        <v>294361</v>
      </c>
      <c r="P17" s="33">
        <v>18.80498423660111</v>
      </c>
      <c r="Q17" s="33"/>
      <c r="R17" s="31">
        <v>336096</v>
      </c>
      <c r="S17" s="34">
        <v>21.471186678889822</v>
      </c>
      <c r="T17" s="21"/>
      <c r="U17"/>
      <c r="V17"/>
      <c r="W17"/>
      <c r="X17"/>
      <c r="Y17"/>
      <c r="Z17"/>
    </row>
    <row r="18" spans="1:26" ht="9" customHeight="1">
      <c r="A18" s="20" t="s">
        <v>24</v>
      </c>
      <c r="B18" s="31">
        <v>15407652</v>
      </c>
      <c r="C18" s="63">
        <v>31.92754712483412</v>
      </c>
      <c r="D18" s="42"/>
      <c r="E18" s="31">
        <v>45398157.5</v>
      </c>
      <c r="F18" s="63">
        <v>9.396630865106026</v>
      </c>
      <c r="G18" s="21"/>
      <c r="H18" s="31">
        <v>17590.321</v>
      </c>
      <c r="I18" s="66">
        <v>3.0958693514175266</v>
      </c>
      <c r="J18" s="31">
        <v>116484.68482000002</v>
      </c>
      <c r="K18" s="21"/>
      <c r="L18" s="22">
        <v>570086</v>
      </c>
      <c r="M18" s="32">
        <v>9.951423432381027</v>
      </c>
      <c r="N18" s="32"/>
      <c r="O18" s="22">
        <v>1050882</v>
      </c>
      <c r="P18" s="33">
        <v>18.344200277620285</v>
      </c>
      <c r="Q18" s="33"/>
      <c r="R18" s="31">
        <v>1180331</v>
      </c>
      <c r="S18" s="34">
        <v>20.60386252489226</v>
      </c>
      <c r="T18" s="21"/>
      <c r="U18"/>
      <c r="V18"/>
      <c r="W18"/>
      <c r="X18"/>
      <c r="Y18"/>
      <c r="Z18"/>
    </row>
    <row r="19" spans="1:26" ht="9" customHeight="1">
      <c r="A19" s="20" t="s">
        <v>25</v>
      </c>
      <c r="B19" s="31">
        <v>135178</v>
      </c>
      <c r="C19" s="63">
        <v>111.83457916098601</v>
      </c>
      <c r="D19" s="42"/>
      <c r="E19" s="31">
        <v>41353</v>
      </c>
      <c r="F19" s="63">
        <v>23.10737995296359</v>
      </c>
      <c r="G19" s="21"/>
      <c r="H19" s="31">
        <v>2806.037</v>
      </c>
      <c r="I19" s="66">
        <v>2.0957810079632653</v>
      </c>
      <c r="J19" s="31">
        <v>17093.11712</v>
      </c>
      <c r="K19" s="21"/>
      <c r="L19" s="22">
        <v>101363</v>
      </c>
      <c r="M19" s="32">
        <v>7.551070274425902</v>
      </c>
      <c r="N19" s="32"/>
      <c r="O19" s="22">
        <v>194089</v>
      </c>
      <c r="P19" s="33">
        <v>14.458724371743623</v>
      </c>
      <c r="Q19" s="33"/>
      <c r="R19" s="31">
        <v>230980</v>
      </c>
      <c r="S19" s="34">
        <v>17.20693164159402</v>
      </c>
      <c r="T19" s="21"/>
      <c r="U19"/>
      <c r="V19"/>
      <c r="W19"/>
      <c r="X19"/>
      <c r="Y19"/>
      <c r="Z19"/>
    </row>
    <row r="20" spans="1:26" ht="9" customHeight="1">
      <c r="A20" s="20" t="s">
        <v>26</v>
      </c>
      <c r="B20" s="31">
        <v>60497</v>
      </c>
      <c r="C20" s="63">
        <v>70.02613754531912</v>
      </c>
      <c r="D20" s="42"/>
      <c r="E20" s="31">
        <v>18160</v>
      </c>
      <c r="F20" s="63">
        <v>27.492277450154457</v>
      </c>
      <c r="G20" s="21"/>
      <c r="H20" s="31">
        <v>266.778</v>
      </c>
      <c r="I20" s="66">
        <v>0.8330850734942806</v>
      </c>
      <c r="J20" s="31">
        <v>1777.9449</v>
      </c>
      <c r="K20" s="21"/>
      <c r="L20" s="22">
        <v>14314</v>
      </c>
      <c r="M20" s="32">
        <v>4.476202389142536</v>
      </c>
      <c r="N20" s="32"/>
      <c r="O20" s="22">
        <v>31434</v>
      </c>
      <c r="P20" s="33">
        <v>9.829883044593156</v>
      </c>
      <c r="Q20" s="33"/>
      <c r="R20" s="31">
        <v>35871</v>
      </c>
      <c r="S20" s="34">
        <v>11.217399462130215</v>
      </c>
      <c r="T20" s="21"/>
      <c r="U20"/>
      <c r="V20"/>
      <c r="W20"/>
      <c r="X20"/>
      <c r="Y20"/>
      <c r="Z20"/>
    </row>
    <row r="21" spans="1:26" ht="9" customHeight="1">
      <c r="A21" s="20" t="s">
        <v>27</v>
      </c>
      <c r="B21" s="31">
        <v>6244332</v>
      </c>
      <c r="C21" s="63">
        <v>7.725959316463027</v>
      </c>
      <c r="D21" s="42"/>
      <c r="E21" s="31">
        <v>25450307.28</v>
      </c>
      <c r="F21" s="63">
        <v>10.800595246350241</v>
      </c>
      <c r="G21" s="21"/>
      <c r="H21" s="31">
        <v>9401.915</v>
      </c>
      <c r="I21" s="66">
        <v>1.6141563235772307</v>
      </c>
      <c r="J21" s="31">
        <v>57244.28759000001</v>
      </c>
      <c r="K21" s="21"/>
      <c r="L21" s="22">
        <v>246507</v>
      </c>
      <c r="M21" s="32">
        <v>4.225310830064024</v>
      </c>
      <c r="N21" s="32"/>
      <c r="O21" s="22">
        <v>579707</v>
      </c>
      <c r="P21" s="33">
        <v>9.936603282519057</v>
      </c>
      <c r="Q21" s="33"/>
      <c r="R21" s="31">
        <v>589512</v>
      </c>
      <c r="S21" s="34">
        <v>10.1046681759654</v>
      </c>
      <c r="T21" s="21"/>
      <c r="U21"/>
      <c r="V21"/>
      <c r="W21"/>
      <c r="X21"/>
      <c r="Y21"/>
      <c r="Z21"/>
    </row>
    <row r="22" spans="1:26" ht="9" customHeight="1">
      <c r="A22" s="20" t="s">
        <v>28</v>
      </c>
      <c r="B22" s="31">
        <v>542464</v>
      </c>
      <c r="C22" s="63">
        <v>11.8092870731642</v>
      </c>
      <c r="D22" s="42"/>
      <c r="E22" s="31">
        <v>501505.5</v>
      </c>
      <c r="F22" s="63">
        <v>7.202645514238393</v>
      </c>
      <c r="G22" s="21"/>
      <c r="H22" s="31">
        <v>6071.045</v>
      </c>
      <c r="I22" s="66">
        <v>1.4865310899637245</v>
      </c>
      <c r="J22" s="31">
        <v>36441.82051000002</v>
      </c>
      <c r="K22" s="21"/>
      <c r="L22" s="22">
        <v>197119</v>
      </c>
      <c r="M22" s="32">
        <v>4.818052340367599</v>
      </c>
      <c r="N22" s="32"/>
      <c r="O22" s="22">
        <v>431850</v>
      </c>
      <c r="P22" s="33">
        <v>10.55543049217857</v>
      </c>
      <c r="Q22" s="33"/>
      <c r="R22" s="31">
        <v>508054</v>
      </c>
      <c r="S22" s="34">
        <v>12.418035621797593</v>
      </c>
      <c r="T22" s="21"/>
      <c r="U22"/>
      <c r="V22"/>
      <c r="W22"/>
      <c r="X22"/>
      <c r="Y22"/>
      <c r="Z22"/>
    </row>
    <row r="23" spans="1:26" ht="9" customHeight="1">
      <c r="A23" s="20" t="s">
        <v>29</v>
      </c>
      <c r="B23" s="31">
        <v>225545</v>
      </c>
      <c r="C23" s="63">
        <v>19.955431221546192</v>
      </c>
      <c r="D23" s="42"/>
      <c r="E23" s="31">
        <v>108396.25</v>
      </c>
      <c r="F23" s="63">
        <v>20.13193913400051</v>
      </c>
      <c r="G23" s="21"/>
      <c r="H23" s="31">
        <v>490</v>
      </c>
      <c r="I23" s="66">
        <v>0.8320894445208609</v>
      </c>
      <c r="J23" s="31">
        <v>2931.3524399999997</v>
      </c>
      <c r="K23" s="21"/>
      <c r="L23" s="22">
        <v>27861</v>
      </c>
      <c r="M23" s="32">
        <v>4.742160652372612</v>
      </c>
      <c r="N23" s="32"/>
      <c r="O23" s="22">
        <v>63517</v>
      </c>
      <c r="P23" s="33">
        <v>10.811091423737526</v>
      </c>
      <c r="Q23" s="33"/>
      <c r="R23" s="31">
        <v>73901</v>
      </c>
      <c r="S23" s="34">
        <v>12.578529642546513</v>
      </c>
      <c r="T23" s="21"/>
      <c r="U23"/>
      <c r="V23"/>
      <c r="W23"/>
      <c r="X23"/>
      <c r="Y23"/>
      <c r="Z23"/>
    </row>
    <row r="24" spans="1:26" ht="9" customHeight="1">
      <c r="A24" s="20" t="s">
        <v>30</v>
      </c>
      <c r="B24" s="31">
        <v>162369</v>
      </c>
      <c r="C24" s="63">
        <v>-35.458751699301196</v>
      </c>
      <c r="D24" s="42"/>
      <c r="E24" s="31">
        <v>29718</v>
      </c>
      <c r="F24" s="63">
        <v>-81.83762773187307</v>
      </c>
      <c r="G24" s="21"/>
      <c r="H24" s="31">
        <v>1202.268</v>
      </c>
      <c r="I24" s="66">
        <v>0.5983427311591426</v>
      </c>
      <c r="J24" s="31">
        <v>8084.573710000001</v>
      </c>
      <c r="K24" s="21"/>
      <c r="L24" s="22">
        <v>117571</v>
      </c>
      <c r="M24" s="32">
        <v>5.845246706887509</v>
      </c>
      <c r="N24" s="32"/>
      <c r="O24" s="22">
        <v>189276</v>
      </c>
      <c r="P24" s="33">
        <v>9.410185468294392</v>
      </c>
      <c r="Q24" s="33"/>
      <c r="R24" s="31">
        <v>203656</v>
      </c>
      <c r="S24" s="34">
        <v>10.125112173392099</v>
      </c>
      <c r="T24" s="21"/>
      <c r="U24"/>
      <c r="V24"/>
      <c r="W24"/>
      <c r="X24"/>
      <c r="Y24"/>
      <c r="Z24"/>
    </row>
    <row r="25" spans="1:26" ht="9" customHeight="1">
      <c r="A25" s="20" t="s">
        <v>31</v>
      </c>
      <c r="B25" s="66" t="s">
        <v>34</v>
      </c>
      <c r="C25" s="66" t="s">
        <v>34</v>
      </c>
      <c r="D25" s="36"/>
      <c r="E25" s="35" t="s">
        <v>34</v>
      </c>
      <c r="F25" s="31" t="s">
        <v>34</v>
      </c>
      <c r="G25" s="21"/>
      <c r="H25" s="31">
        <v>6144.153</v>
      </c>
      <c r="I25" s="66">
        <v>1.2183546989564924</v>
      </c>
      <c r="J25" s="31">
        <v>36661.21066</v>
      </c>
      <c r="K25" s="21"/>
      <c r="L25" s="22">
        <v>300932</v>
      </c>
      <c r="M25" s="32">
        <v>5.957781264384314</v>
      </c>
      <c r="N25" s="32"/>
      <c r="O25" s="22">
        <v>526559</v>
      </c>
      <c r="P25" s="33">
        <v>10.424691773533358</v>
      </c>
      <c r="Q25" s="33"/>
      <c r="R25" s="31">
        <v>488804</v>
      </c>
      <c r="S25" s="34">
        <v>9.677227124918952</v>
      </c>
      <c r="T25" s="21"/>
      <c r="U25"/>
      <c r="V25"/>
      <c r="W25"/>
      <c r="X25"/>
      <c r="Y25"/>
      <c r="Z25"/>
    </row>
    <row r="26" spans="1:26" ht="9" customHeight="1">
      <c r="A26" s="23" t="s">
        <v>32</v>
      </c>
      <c r="B26" s="31">
        <v>310512</v>
      </c>
      <c r="C26" s="63">
        <v>26.22798209705155</v>
      </c>
      <c r="D26" s="42"/>
      <c r="E26" s="31">
        <v>341838.5</v>
      </c>
      <c r="F26" s="63">
        <v>11.10809554610077</v>
      </c>
      <c r="G26" s="21"/>
      <c r="H26" s="31">
        <v>2283.737</v>
      </c>
      <c r="I26" s="66">
        <v>1.3655414600778282</v>
      </c>
      <c r="J26" s="31">
        <v>14500.6932</v>
      </c>
      <c r="K26" s="21"/>
      <c r="L26" s="22">
        <v>212168</v>
      </c>
      <c r="M26" s="32">
        <v>12.663638951875091</v>
      </c>
      <c r="N26" s="32"/>
      <c r="O26" s="22">
        <v>322779</v>
      </c>
      <c r="P26" s="33">
        <v>19.265660784129985</v>
      </c>
      <c r="Q26" s="33"/>
      <c r="R26" s="31">
        <v>307439</v>
      </c>
      <c r="S26" s="34">
        <v>18.35006455132502</v>
      </c>
      <c r="T26" s="21"/>
      <c r="U26"/>
      <c r="V26"/>
      <c r="W26"/>
      <c r="X26"/>
      <c r="Y26"/>
      <c r="Z26"/>
    </row>
    <row r="27" spans="1:26" s="2" customFormat="1" ht="9" customHeight="1">
      <c r="A27" s="24" t="s">
        <v>33</v>
      </c>
      <c r="B27" s="1">
        <v>37336961</v>
      </c>
      <c r="C27" s="65">
        <v>15.308199370577235</v>
      </c>
      <c r="D27" s="43"/>
      <c r="E27" s="1">
        <v>104484315.14</v>
      </c>
      <c r="F27" s="65">
        <v>7.658140711059946</v>
      </c>
      <c r="G27" s="1">
        <v>0</v>
      </c>
      <c r="H27" s="1">
        <v>120582.757</v>
      </c>
      <c r="I27" s="39">
        <v>1.998377552737201</v>
      </c>
      <c r="J27" s="1">
        <v>772772.3565499999</v>
      </c>
      <c r="K27" s="25"/>
      <c r="L27" s="1">
        <v>5262353</v>
      </c>
      <c r="M27" s="39">
        <v>8.67996343905519</v>
      </c>
      <c r="N27" s="39"/>
      <c r="O27" s="1">
        <v>11238995</v>
      </c>
      <c r="P27" s="40">
        <v>18.538107514209724</v>
      </c>
      <c r="Q27" s="40"/>
      <c r="R27" s="1">
        <v>12186052</v>
      </c>
      <c r="S27" s="40">
        <v>20.10022623461888</v>
      </c>
      <c r="T27" s="25"/>
      <c r="U27"/>
      <c r="V27"/>
      <c r="W27"/>
      <c r="X27"/>
      <c r="Y27"/>
      <c r="Z27"/>
    </row>
    <row r="28" spans="21:26" ht="5.25" customHeight="1">
      <c r="U28"/>
      <c r="V28"/>
      <c r="W28"/>
      <c r="X28"/>
      <c r="Y28"/>
      <c r="Z28"/>
    </row>
    <row r="29" spans="1:19" ht="9" customHeight="1">
      <c r="A29" s="94" t="s">
        <v>39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8" ht="12.75">
      <c r="A30" s="27"/>
      <c r="L30" s="26"/>
      <c r="R30" s="47"/>
    </row>
    <row r="31" spans="2:19" ht="12.75">
      <c r="B31" s="46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6:19" ht="12.75"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6:19" ht="12.75"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6:19" ht="12.75"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6:19" ht="12.75"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6:19" ht="12.75"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6:19" ht="12.75"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6:19" ht="12.75"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6:19" ht="12.75"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6:19" ht="12.75"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6:19" ht="12.75"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6:19" ht="12.75"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6:19" ht="12.75"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6:19" ht="12.75"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6:19" ht="12.75"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6:19" ht="12.75"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6:19" ht="12.75"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6:19" ht="12.75"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6:19" ht="12.75"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6:19" ht="12.75"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6:19" ht="12.75"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</sheetData>
  <sheetProtection/>
  <mergeCells count="12">
    <mergeCell ref="H3:J3"/>
    <mergeCell ref="L3:S3"/>
    <mergeCell ref="B4:C4"/>
    <mergeCell ref="H4:I4"/>
    <mergeCell ref="E4:F4"/>
    <mergeCell ref="J4:J5"/>
    <mergeCell ref="A29:S29"/>
    <mergeCell ref="L4:M4"/>
    <mergeCell ref="O4:P4"/>
    <mergeCell ref="R4:S4"/>
    <mergeCell ref="A3:A5"/>
    <mergeCell ref="B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N3" sqref="N3:N23"/>
    </sheetView>
  </sheetViews>
  <sheetFormatPr defaultColWidth="9.140625" defaultRowHeight="12.75"/>
  <cols>
    <col min="1" max="1" width="17.140625" style="0" customWidth="1"/>
    <col min="2" max="2" width="17.57421875" style="0" customWidth="1"/>
    <col min="3" max="3" width="9.57421875" style="0" bestFit="1" customWidth="1"/>
    <col min="5" max="5" width="16.421875" style="0" bestFit="1" customWidth="1"/>
    <col min="6" max="6" width="15.7109375" style="0" bestFit="1" customWidth="1"/>
    <col min="7" max="7" width="12.8515625" style="0" bestFit="1" customWidth="1"/>
  </cols>
  <sheetData>
    <row r="1" spans="1:7" ht="12.75">
      <c r="A1" s="70" t="s">
        <v>41</v>
      </c>
      <c r="B1" s="70"/>
      <c r="C1" s="99" t="s">
        <v>42</v>
      </c>
      <c r="D1" s="99"/>
      <c r="E1" s="99"/>
      <c r="F1" s="99"/>
      <c r="G1" s="99"/>
    </row>
    <row r="2" spans="1:7" ht="12.75">
      <c r="A2" s="71"/>
      <c r="B2" s="71"/>
      <c r="C2" s="71"/>
      <c r="D2" s="71"/>
      <c r="E2" s="71"/>
      <c r="F2" s="71"/>
      <c r="G2" s="71"/>
    </row>
    <row r="3" spans="1:14" ht="12.75">
      <c r="A3" s="80" t="s">
        <v>53</v>
      </c>
      <c r="B3" s="84">
        <v>214488</v>
      </c>
      <c r="C3" s="84">
        <v>9639019</v>
      </c>
      <c r="D3" s="84">
        <v>71722</v>
      </c>
      <c r="E3" s="85">
        <v>58562940.38999999</v>
      </c>
      <c r="F3" s="85">
        <v>63253661.500000015</v>
      </c>
      <c r="G3" s="85">
        <v>65337119.260000005</v>
      </c>
      <c r="I3" s="85">
        <v>1000</v>
      </c>
      <c r="J3">
        <f>E3/I3</f>
        <v>58562.940389999996</v>
      </c>
      <c r="L3" s="89">
        <v>4446230</v>
      </c>
      <c r="N3">
        <f>C3/L3</f>
        <v>2.1679083178333105</v>
      </c>
    </row>
    <row r="4" spans="1:14" ht="12.75">
      <c r="A4" s="80" t="s">
        <v>54</v>
      </c>
      <c r="B4" s="84">
        <v>7033</v>
      </c>
      <c r="C4" s="84">
        <v>274399</v>
      </c>
      <c r="D4" s="84">
        <v>150</v>
      </c>
      <c r="E4" s="85">
        <v>1540489.7599999998</v>
      </c>
      <c r="F4" s="85">
        <v>2101628.53</v>
      </c>
      <c r="G4" s="85">
        <v>2565194.53</v>
      </c>
      <c r="I4" s="85">
        <v>1000</v>
      </c>
      <c r="J4">
        <f aca="true" t="shared" si="0" ref="J4:J23">E4/I4</f>
        <v>1540.4897599999997</v>
      </c>
      <c r="L4" s="89">
        <v>127866</v>
      </c>
      <c r="N4">
        <f>C4/L4</f>
        <v>2.145988769493063</v>
      </c>
    </row>
    <row r="5" spans="1:14" ht="12.75">
      <c r="A5" s="74" t="s">
        <v>52</v>
      </c>
      <c r="B5" s="75">
        <v>406029</v>
      </c>
      <c r="C5" s="75">
        <v>21103697</v>
      </c>
      <c r="D5" s="75">
        <v>347656</v>
      </c>
      <c r="E5" s="76">
        <v>145499138.52999997</v>
      </c>
      <c r="F5" s="76">
        <v>164921934.97000006</v>
      </c>
      <c r="G5" s="76">
        <v>170562819.6900001</v>
      </c>
      <c r="I5" s="85">
        <v>1000</v>
      </c>
      <c r="J5">
        <f t="shared" si="0"/>
        <v>145499.13852999997</v>
      </c>
      <c r="L5" s="89">
        <v>9826141</v>
      </c>
      <c r="N5">
        <f aca="true" t="shared" si="1" ref="N5:N23">C5/L5</f>
        <v>2.1477095637035943</v>
      </c>
    </row>
    <row r="6" spans="1:14" ht="12.75">
      <c r="A6" s="74" t="s">
        <v>58</v>
      </c>
      <c r="B6" s="75">
        <v>26768</v>
      </c>
      <c r="C6" s="75">
        <v>1245716</v>
      </c>
      <c r="D6" s="75">
        <v>38350</v>
      </c>
      <c r="E6" s="76">
        <v>8943097.920000002</v>
      </c>
      <c r="F6" s="76">
        <v>10853918.42</v>
      </c>
      <c r="G6" s="76">
        <v>11273519.209999999</v>
      </c>
      <c r="I6" s="85">
        <v>1000</v>
      </c>
      <c r="J6">
        <f t="shared" si="0"/>
        <v>8943.097920000002</v>
      </c>
      <c r="L6" s="89">
        <v>1028260</v>
      </c>
      <c r="N6">
        <f t="shared" si="1"/>
        <v>1.2114795868749149</v>
      </c>
    </row>
    <row r="7" spans="1:14" ht="12.75">
      <c r="A7" s="74" t="s">
        <v>59</v>
      </c>
      <c r="B7" s="75">
        <v>198546</v>
      </c>
      <c r="C7" s="75">
        <v>9016701</v>
      </c>
      <c r="D7" s="75">
        <v>2821</v>
      </c>
      <c r="E7" s="76">
        <v>54880555.35999999</v>
      </c>
      <c r="F7" s="76">
        <v>60007664.17</v>
      </c>
      <c r="G7" s="76">
        <v>60823147.10000001</v>
      </c>
      <c r="I7" s="85">
        <v>1000</v>
      </c>
      <c r="J7">
        <f t="shared" si="0"/>
        <v>54880.55535999999</v>
      </c>
      <c r="L7" s="89">
        <v>4912438</v>
      </c>
      <c r="N7">
        <f t="shared" si="1"/>
        <v>1.83548392875391</v>
      </c>
    </row>
    <row r="8" spans="1:14" ht="12.75">
      <c r="A8" s="74" t="s">
        <v>75</v>
      </c>
      <c r="B8" s="75">
        <v>78024</v>
      </c>
      <c r="C8" s="75">
        <v>2750801</v>
      </c>
      <c r="D8" s="75">
        <v>13</v>
      </c>
      <c r="E8" s="76">
        <v>15637949.05</v>
      </c>
      <c r="F8" s="76">
        <v>17110886.619999997</v>
      </c>
      <c r="G8" s="76">
        <v>18577673.229999997</v>
      </c>
      <c r="I8" s="85">
        <v>1000</v>
      </c>
      <c r="J8">
        <f t="shared" si="0"/>
        <v>15637.949050000001</v>
      </c>
      <c r="L8" s="89">
        <v>1234079</v>
      </c>
      <c r="N8">
        <f t="shared" si="1"/>
        <v>2.2290315287757103</v>
      </c>
    </row>
    <row r="9" spans="1:14" ht="12.75">
      <c r="A9" s="74" t="s">
        <v>51</v>
      </c>
      <c r="B9" s="75">
        <v>71069</v>
      </c>
      <c r="C9" s="75">
        <v>3558734</v>
      </c>
      <c r="D9" s="75">
        <v>1005628</v>
      </c>
      <c r="E9" s="76">
        <v>24196134.42</v>
      </c>
      <c r="F9" s="76">
        <v>27880089.089999992</v>
      </c>
      <c r="G9" s="76">
        <v>27893637.889999993</v>
      </c>
      <c r="I9" s="85">
        <v>1000</v>
      </c>
      <c r="J9">
        <f t="shared" si="0"/>
        <v>24196.134420000002</v>
      </c>
      <c r="L9" s="89">
        <v>1615986</v>
      </c>
      <c r="N9">
        <f t="shared" si="1"/>
        <v>2.2022059597050965</v>
      </c>
    </row>
    <row r="10" spans="1:14" ht="12.75">
      <c r="A10" s="74" t="s">
        <v>57</v>
      </c>
      <c r="B10" s="75">
        <v>227127</v>
      </c>
      <c r="C10" s="75">
        <v>12421342</v>
      </c>
      <c r="D10" s="75">
        <v>2725</v>
      </c>
      <c r="E10" s="76">
        <v>79374900.39999998</v>
      </c>
      <c r="F10" s="76">
        <v>90727810.09999993</v>
      </c>
      <c r="G10" s="76">
        <v>92631717.37999994</v>
      </c>
      <c r="I10" s="85">
        <v>1000</v>
      </c>
      <c r="J10">
        <f t="shared" si="0"/>
        <v>79374.90039999997</v>
      </c>
      <c r="L10" s="89">
        <v>4395569</v>
      </c>
      <c r="N10">
        <f t="shared" si="1"/>
        <v>2.825878060383081</v>
      </c>
    </row>
    <row r="11" spans="1:14" ht="12.75">
      <c r="A11" s="80" t="s">
        <v>63</v>
      </c>
      <c r="B11" s="84">
        <v>189248</v>
      </c>
      <c r="C11" s="84">
        <v>8660845</v>
      </c>
      <c r="D11" s="84">
        <v>39205</v>
      </c>
      <c r="E11" s="85">
        <v>58518164.91999997</v>
      </c>
      <c r="F11" s="85">
        <v>63769497.99</v>
      </c>
      <c r="G11" s="85">
        <v>66745337.26000003</v>
      </c>
      <c r="I11" s="85">
        <v>1000</v>
      </c>
      <c r="J11">
        <f t="shared" si="0"/>
        <v>58518.164919999974</v>
      </c>
      <c r="L11" s="89">
        <v>3730130</v>
      </c>
      <c r="N11">
        <f t="shared" si="1"/>
        <v>2.321861436464681</v>
      </c>
    </row>
    <row r="12" spans="1:14" ht="12.75">
      <c r="A12" s="80" t="s">
        <v>64</v>
      </c>
      <c r="B12" s="84">
        <v>53566</v>
      </c>
      <c r="C12" s="84">
        <v>1951992</v>
      </c>
      <c r="D12" s="84">
        <v>17</v>
      </c>
      <c r="E12" s="85">
        <v>12157941.709999999</v>
      </c>
      <c r="F12" s="85">
        <v>13576178.92</v>
      </c>
      <c r="G12" s="85">
        <v>13647665.930000002</v>
      </c>
      <c r="I12" s="85">
        <v>1000</v>
      </c>
      <c r="J12">
        <f t="shared" si="0"/>
        <v>12157.94171</v>
      </c>
      <c r="L12" s="89">
        <v>900790</v>
      </c>
      <c r="N12">
        <f t="shared" si="1"/>
        <v>2.1669778749764097</v>
      </c>
    </row>
    <row r="13" spans="1:14" ht="12.75">
      <c r="A13" s="80" t="s">
        <v>62</v>
      </c>
      <c r="B13" s="84">
        <v>83131</v>
      </c>
      <c r="C13" s="84">
        <v>3703257</v>
      </c>
      <c r="D13" s="84">
        <v>1547</v>
      </c>
      <c r="E13" s="85">
        <v>22241359.139999997</v>
      </c>
      <c r="F13" s="85">
        <v>25353991.650000002</v>
      </c>
      <c r="G13" s="85">
        <v>26065973.05</v>
      </c>
      <c r="I13" s="85">
        <v>1000</v>
      </c>
      <c r="J13">
        <f t="shared" si="0"/>
        <v>22241.359139999997</v>
      </c>
      <c r="L13" s="89">
        <v>1559542</v>
      </c>
      <c r="N13">
        <f t="shared" si="1"/>
        <v>2.3745798445954005</v>
      </c>
    </row>
    <row r="14" spans="1:14" ht="12.75">
      <c r="A14" s="74" t="s">
        <v>61</v>
      </c>
      <c r="B14" s="75">
        <v>419453</v>
      </c>
      <c r="C14" s="75">
        <v>17590321</v>
      </c>
      <c r="D14" s="75">
        <v>87358</v>
      </c>
      <c r="E14" s="76">
        <v>116484684.82000002</v>
      </c>
      <c r="F14" s="76">
        <v>123010747.22</v>
      </c>
      <c r="G14" s="76">
        <v>125931866.25999999</v>
      </c>
      <c r="I14" s="85">
        <v>1000</v>
      </c>
      <c r="J14">
        <f t="shared" si="0"/>
        <v>116484.68482000002</v>
      </c>
      <c r="L14" s="89">
        <v>5681868</v>
      </c>
      <c r="N14">
        <f t="shared" si="1"/>
        <v>3.0958693514175266</v>
      </c>
    </row>
    <row r="15" spans="1:14" ht="12.75">
      <c r="A15" s="74" t="s">
        <v>76</v>
      </c>
      <c r="B15" s="75">
        <v>65844</v>
      </c>
      <c r="C15" s="75">
        <v>2806037</v>
      </c>
      <c r="D15" s="75">
        <v>40243</v>
      </c>
      <c r="E15" s="76">
        <v>17093117.119999997</v>
      </c>
      <c r="F15" s="76">
        <v>17726362.259999998</v>
      </c>
      <c r="G15" s="76">
        <v>17769886.259999998</v>
      </c>
      <c r="I15" s="85">
        <v>1000</v>
      </c>
      <c r="J15">
        <f t="shared" si="0"/>
        <v>17093.11712</v>
      </c>
      <c r="L15" s="89">
        <v>1338898</v>
      </c>
      <c r="N15">
        <f t="shared" si="1"/>
        <v>2.0957810079632653</v>
      </c>
    </row>
    <row r="16" spans="1:14" ht="12.75">
      <c r="A16" s="74" t="s">
        <v>69</v>
      </c>
      <c r="B16" s="75">
        <v>4100</v>
      </c>
      <c r="C16" s="75">
        <v>266778</v>
      </c>
      <c r="D16" s="75">
        <v>0</v>
      </c>
      <c r="E16" s="76">
        <v>1777944.9</v>
      </c>
      <c r="F16" s="76">
        <v>2002968.65</v>
      </c>
      <c r="G16" s="76">
        <v>2002968.65</v>
      </c>
      <c r="I16" s="85">
        <v>1000</v>
      </c>
      <c r="J16">
        <f t="shared" si="0"/>
        <v>1777.9449</v>
      </c>
      <c r="L16" s="89">
        <v>320229</v>
      </c>
      <c r="N16">
        <f t="shared" si="1"/>
        <v>0.8330850734942806</v>
      </c>
    </row>
    <row r="17" spans="1:14" ht="12.75">
      <c r="A17" s="74" t="s">
        <v>68</v>
      </c>
      <c r="B17" s="75">
        <v>171585</v>
      </c>
      <c r="C17" s="75">
        <v>9401915</v>
      </c>
      <c r="D17" s="75">
        <v>136403</v>
      </c>
      <c r="E17" s="76">
        <v>57244287.59</v>
      </c>
      <c r="F17" s="76">
        <v>63631133.70000002</v>
      </c>
      <c r="G17" s="76">
        <v>64837553.839999996</v>
      </c>
      <c r="I17" s="85">
        <v>1000</v>
      </c>
      <c r="J17">
        <f t="shared" si="0"/>
        <v>57244.28759000001</v>
      </c>
      <c r="L17" s="89">
        <v>5824662</v>
      </c>
      <c r="N17">
        <f t="shared" si="1"/>
        <v>1.6141563235772307</v>
      </c>
    </row>
    <row r="18" spans="1:14" ht="12.75">
      <c r="A18" s="74" t="s">
        <v>70</v>
      </c>
      <c r="B18" s="75">
        <v>124746</v>
      </c>
      <c r="C18" s="75">
        <v>6071045</v>
      </c>
      <c r="D18" s="75">
        <v>6912</v>
      </c>
      <c r="E18" s="76">
        <v>36441820.51000002</v>
      </c>
      <c r="F18" s="76">
        <v>37879095.27</v>
      </c>
      <c r="G18" s="76">
        <v>38754431.36000001</v>
      </c>
      <c r="I18" s="85">
        <v>1000</v>
      </c>
      <c r="J18">
        <f t="shared" si="0"/>
        <v>36441.82051000002</v>
      </c>
      <c r="L18" s="89">
        <v>4084035</v>
      </c>
      <c r="N18">
        <f t="shared" si="1"/>
        <v>1.4865310899637245</v>
      </c>
    </row>
    <row r="19" spans="1:14" ht="12.75">
      <c r="A19" s="74" t="s">
        <v>66</v>
      </c>
      <c r="B19" s="75">
        <v>8530</v>
      </c>
      <c r="C19" s="75">
        <v>490000</v>
      </c>
      <c r="D19" s="75">
        <v>0</v>
      </c>
      <c r="E19" s="76">
        <v>2931352.4399999995</v>
      </c>
      <c r="F19" s="76">
        <v>3261322.72</v>
      </c>
      <c r="G19" s="76">
        <v>3265589.72</v>
      </c>
      <c r="I19" s="85">
        <v>1000</v>
      </c>
      <c r="J19">
        <f t="shared" si="0"/>
        <v>2931.3524399999997</v>
      </c>
      <c r="L19" s="89">
        <v>588879</v>
      </c>
      <c r="N19">
        <f t="shared" si="1"/>
        <v>0.8320894445208609</v>
      </c>
    </row>
    <row r="20" spans="1:14" ht="12.75">
      <c r="A20" s="74" t="s">
        <v>67</v>
      </c>
      <c r="B20" s="75">
        <v>24541</v>
      </c>
      <c r="C20" s="75">
        <v>1202268</v>
      </c>
      <c r="D20" s="75">
        <v>84465</v>
      </c>
      <c r="E20" s="76">
        <v>8084573.710000001</v>
      </c>
      <c r="F20" s="76">
        <v>8414627.82</v>
      </c>
      <c r="G20" s="76">
        <v>8425327.950000001</v>
      </c>
      <c r="I20" s="85">
        <v>1000</v>
      </c>
      <c r="J20">
        <f t="shared" si="0"/>
        <v>8084.573710000001</v>
      </c>
      <c r="L20" s="89">
        <v>2009330</v>
      </c>
      <c r="N20">
        <f t="shared" si="1"/>
        <v>0.5983427311591426</v>
      </c>
    </row>
    <row r="21" spans="1:14" ht="12.75">
      <c r="A21" s="80" t="s">
        <v>73</v>
      </c>
      <c r="B21" s="84">
        <v>129511</v>
      </c>
      <c r="C21" s="84">
        <v>6144153</v>
      </c>
      <c r="D21" s="84">
        <v>267392</v>
      </c>
      <c r="E21" s="85">
        <v>36661210.66</v>
      </c>
      <c r="F21" s="85">
        <v>38838947.12</v>
      </c>
      <c r="G21" s="85">
        <v>39163443.22</v>
      </c>
      <c r="I21" s="85">
        <v>1000</v>
      </c>
      <c r="J21">
        <f t="shared" si="0"/>
        <v>36661.21066</v>
      </c>
      <c r="L21" s="89">
        <v>5042992</v>
      </c>
      <c r="N21">
        <f t="shared" si="1"/>
        <v>1.2183546989564924</v>
      </c>
    </row>
    <row r="22" spans="1:14" ht="12.75">
      <c r="A22" s="80" t="s">
        <v>72</v>
      </c>
      <c r="B22" s="84">
        <v>55142</v>
      </c>
      <c r="C22" s="84">
        <v>2283737</v>
      </c>
      <c r="D22" s="84">
        <v>4008</v>
      </c>
      <c r="E22" s="85">
        <v>14500693.2</v>
      </c>
      <c r="F22" s="85">
        <v>15519441.200000003</v>
      </c>
      <c r="G22" s="85">
        <v>15726144.230000004</v>
      </c>
      <c r="I22" s="85">
        <v>1000</v>
      </c>
      <c r="J22">
        <f t="shared" si="0"/>
        <v>14500.6932</v>
      </c>
      <c r="L22" s="89">
        <v>1672404</v>
      </c>
      <c r="N22">
        <f t="shared" si="1"/>
        <v>1.3655414600778282</v>
      </c>
    </row>
    <row r="23" spans="1:14" ht="12.75">
      <c r="A23" s="81" t="s">
        <v>74</v>
      </c>
      <c r="B23" s="86">
        <v>2558481</v>
      </c>
      <c r="C23" s="86">
        <v>120582757</v>
      </c>
      <c r="D23" s="86">
        <v>2136615</v>
      </c>
      <c r="E23" s="87">
        <v>772772356.55</v>
      </c>
      <c r="F23" s="87">
        <v>849841907.92</v>
      </c>
      <c r="G23" s="87">
        <v>872001016.0200001</v>
      </c>
      <c r="I23" s="85">
        <v>1000</v>
      </c>
      <c r="J23">
        <f t="shared" si="0"/>
        <v>772772.3565499999</v>
      </c>
      <c r="L23">
        <f>SUM(L3:L22)</f>
        <v>60340328</v>
      </c>
      <c r="N23">
        <f t="shared" si="1"/>
        <v>1.998377552737201</v>
      </c>
    </row>
    <row r="25" spans="1:7" ht="15.75">
      <c r="A25" s="79" t="s">
        <v>60</v>
      </c>
      <c r="B25" s="79"/>
      <c r="C25" s="79"/>
      <c r="D25" s="79"/>
      <c r="E25" s="79"/>
      <c r="F25" s="79"/>
      <c r="G25" s="82"/>
    </row>
    <row r="26" spans="1:7" ht="15.75">
      <c r="A26" s="79" t="s">
        <v>71</v>
      </c>
      <c r="B26" s="79"/>
      <c r="C26" s="79"/>
      <c r="D26" s="79"/>
      <c r="E26" s="79"/>
      <c r="F26" s="79"/>
      <c r="G26" s="82"/>
    </row>
    <row r="27" spans="1:7" ht="15.75">
      <c r="A27" s="79" t="s">
        <v>56</v>
      </c>
      <c r="B27" s="79"/>
      <c r="C27" s="79"/>
      <c r="D27" s="79"/>
      <c r="E27" s="79"/>
      <c r="F27" s="79"/>
      <c r="G27" s="82"/>
    </row>
    <row r="28" spans="1:7" ht="15.75">
      <c r="A28" s="79" t="s">
        <v>43</v>
      </c>
      <c r="B28" s="79"/>
      <c r="C28" s="79"/>
      <c r="D28" s="79"/>
      <c r="E28" s="79"/>
      <c r="F28" s="79"/>
      <c r="G28" s="82"/>
    </row>
    <row r="29" spans="1:7" ht="12.75">
      <c r="A29" s="73" t="s">
        <v>44</v>
      </c>
      <c r="B29" s="73" t="s">
        <v>45</v>
      </c>
      <c r="C29" s="73" t="s">
        <v>46</v>
      </c>
      <c r="D29" s="73" t="s">
        <v>47</v>
      </c>
      <c r="E29" s="73" t="s">
        <v>48</v>
      </c>
      <c r="F29" s="73" t="s">
        <v>49</v>
      </c>
      <c r="G29" s="73" t="s">
        <v>50</v>
      </c>
    </row>
    <row r="30" spans="1:7" ht="12.75">
      <c r="A30" s="81" t="s">
        <v>44</v>
      </c>
      <c r="B30" s="81" t="s">
        <v>45</v>
      </c>
      <c r="C30" s="81" t="s">
        <v>46</v>
      </c>
      <c r="D30" s="81" t="s">
        <v>47</v>
      </c>
      <c r="E30" s="81" t="s">
        <v>48</v>
      </c>
      <c r="F30" s="81" t="s">
        <v>49</v>
      </c>
      <c r="G30" s="81" t="s">
        <v>50</v>
      </c>
    </row>
    <row r="31" spans="1:7" ht="12.75">
      <c r="A31" s="81" t="s">
        <v>44</v>
      </c>
      <c r="B31" s="81" t="s">
        <v>45</v>
      </c>
      <c r="C31" s="81" t="s">
        <v>46</v>
      </c>
      <c r="D31" s="81" t="s">
        <v>47</v>
      </c>
      <c r="E31" s="81" t="s">
        <v>48</v>
      </c>
      <c r="F31" s="81" t="s">
        <v>49</v>
      </c>
      <c r="G31" s="81" t="s">
        <v>50</v>
      </c>
    </row>
    <row r="32" spans="1:7" ht="12.75">
      <c r="A32" s="81" t="s">
        <v>44</v>
      </c>
      <c r="B32" s="81" t="s">
        <v>45</v>
      </c>
      <c r="C32" s="81" t="s">
        <v>46</v>
      </c>
      <c r="D32" s="81" t="s">
        <v>47</v>
      </c>
      <c r="E32" s="81" t="s">
        <v>48</v>
      </c>
      <c r="F32" s="81" t="s">
        <v>49</v>
      </c>
      <c r="G32" s="81" t="s">
        <v>50</v>
      </c>
    </row>
    <row r="33" spans="1:7" ht="12.75">
      <c r="A33" s="73" t="s">
        <v>44</v>
      </c>
      <c r="B33" s="73" t="s">
        <v>45</v>
      </c>
      <c r="C33" s="73" t="s">
        <v>46</v>
      </c>
      <c r="D33" s="73" t="s">
        <v>47</v>
      </c>
      <c r="E33" s="73" t="s">
        <v>48</v>
      </c>
      <c r="F33" s="73" t="s">
        <v>49</v>
      </c>
      <c r="G33" s="73" t="s">
        <v>50</v>
      </c>
    </row>
    <row r="34" spans="1:7" ht="15.75">
      <c r="A34" s="79" t="s">
        <v>65</v>
      </c>
      <c r="B34" s="79"/>
      <c r="C34" s="79"/>
      <c r="D34" s="79"/>
      <c r="E34" s="79"/>
      <c r="F34" s="79"/>
      <c r="G34" s="82"/>
    </row>
    <row r="35" spans="1:7" ht="12.75">
      <c r="A35" s="73" t="s">
        <v>55</v>
      </c>
      <c r="B35" s="77">
        <f aca="true" t="shared" si="2" ref="B35:G37">SUM(B31:B34)</f>
        <v>0</v>
      </c>
      <c r="C35" s="77">
        <f t="shared" si="2"/>
        <v>0</v>
      </c>
      <c r="D35" s="77">
        <f t="shared" si="2"/>
        <v>0</v>
      </c>
      <c r="E35" s="78">
        <f t="shared" si="2"/>
        <v>0</v>
      </c>
      <c r="F35" s="78">
        <f t="shared" si="2"/>
        <v>0</v>
      </c>
      <c r="G35" s="78">
        <f t="shared" si="2"/>
        <v>0</v>
      </c>
    </row>
    <row r="36" spans="1:7" ht="12.75">
      <c r="A36" s="73" t="s">
        <v>55</v>
      </c>
      <c r="B36" s="77">
        <f t="shared" si="2"/>
        <v>0</v>
      </c>
      <c r="C36" s="77">
        <f t="shared" si="2"/>
        <v>0</v>
      </c>
      <c r="D36" s="77">
        <f t="shared" si="2"/>
        <v>0</v>
      </c>
      <c r="E36" s="78">
        <f t="shared" si="2"/>
        <v>0</v>
      </c>
      <c r="F36" s="78">
        <f t="shared" si="2"/>
        <v>0</v>
      </c>
      <c r="G36" s="78">
        <f t="shared" si="2"/>
        <v>0</v>
      </c>
    </row>
    <row r="37" spans="1:7" ht="12.75">
      <c r="A37" s="73" t="s">
        <v>55</v>
      </c>
      <c r="B37" s="77">
        <f t="shared" si="2"/>
        <v>0</v>
      </c>
      <c r="C37" s="77">
        <f t="shared" si="2"/>
        <v>0</v>
      </c>
      <c r="D37" s="77">
        <f t="shared" si="2"/>
        <v>0</v>
      </c>
      <c r="E37" s="78">
        <f t="shared" si="2"/>
        <v>0</v>
      </c>
      <c r="F37" s="78">
        <f t="shared" si="2"/>
        <v>0</v>
      </c>
      <c r="G37" s="78">
        <f t="shared" si="2"/>
        <v>0</v>
      </c>
    </row>
    <row r="38" spans="1:7" ht="12.75">
      <c r="A38" s="73" t="s">
        <v>55</v>
      </c>
      <c r="B38" s="77">
        <f aca="true" t="shared" si="3" ref="B38:G38">SUM(B32:B37)</f>
        <v>0</v>
      </c>
      <c r="C38" s="77">
        <f t="shared" si="3"/>
        <v>0</v>
      </c>
      <c r="D38" s="77">
        <f t="shared" si="3"/>
        <v>0</v>
      </c>
      <c r="E38" s="78">
        <f t="shared" si="3"/>
        <v>0</v>
      </c>
      <c r="F38" s="78">
        <f t="shared" si="3"/>
        <v>0</v>
      </c>
      <c r="G38" s="78">
        <f t="shared" si="3"/>
        <v>0</v>
      </c>
    </row>
    <row r="39" spans="1:7" ht="12.75">
      <c r="A39" s="73" t="s">
        <v>55</v>
      </c>
      <c r="B39" s="77">
        <f aca="true" t="shared" si="4" ref="B39:G39">SUM(B37:B38)</f>
        <v>0</v>
      </c>
      <c r="C39" s="77">
        <f t="shared" si="4"/>
        <v>0</v>
      </c>
      <c r="D39" s="77">
        <f t="shared" si="4"/>
        <v>0</v>
      </c>
      <c r="E39" s="78">
        <f t="shared" si="4"/>
        <v>0</v>
      </c>
      <c r="F39" s="78">
        <f t="shared" si="4"/>
        <v>0</v>
      </c>
      <c r="G39" s="78">
        <f t="shared" si="4"/>
        <v>0</v>
      </c>
    </row>
    <row r="40" spans="1:7" ht="12.75">
      <c r="A40" s="82"/>
      <c r="B40" s="82"/>
      <c r="C40" s="82"/>
      <c r="D40" s="82"/>
      <c r="E40" s="82"/>
      <c r="F40" s="82"/>
      <c r="G40" s="82"/>
    </row>
    <row r="41" spans="1:7" ht="12.75">
      <c r="A41" s="71"/>
      <c r="B41" s="71"/>
      <c r="C41" s="71"/>
      <c r="D41" s="71"/>
      <c r="E41" s="71"/>
      <c r="F41" s="71"/>
      <c r="G41" s="71"/>
    </row>
    <row r="42" spans="1:7" ht="12.75">
      <c r="A42" s="71"/>
      <c r="B42" s="71"/>
      <c r="C42" s="71"/>
      <c r="D42" s="71"/>
      <c r="E42" s="71"/>
      <c r="F42" s="71"/>
      <c r="G42" s="71"/>
    </row>
    <row r="43" spans="1:7" ht="12.75">
      <c r="A43" s="71"/>
      <c r="B43" s="71"/>
      <c r="C43" s="71"/>
      <c r="D43" s="71"/>
      <c r="E43" s="71"/>
      <c r="F43" s="71"/>
      <c r="G43" s="71"/>
    </row>
    <row r="44" spans="1:7" ht="12.75">
      <c r="A44" s="82"/>
      <c r="B44" s="82"/>
      <c r="C44" s="82"/>
      <c r="D44" s="82"/>
      <c r="E44" s="82"/>
      <c r="F44" s="82"/>
      <c r="G44" s="82"/>
    </row>
    <row r="45" spans="1:7" ht="12.75">
      <c r="A45" s="82"/>
      <c r="B45" s="82"/>
      <c r="C45" s="82"/>
      <c r="D45" s="82"/>
      <c r="E45" s="82"/>
      <c r="F45" s="82"/>
      <c r="G45" s="82"/>
    </row>
    <row r="46" spans="1:7" ht="12.75">
      <c r="A46" s="82"/>
      <c r="B46" s="82"/>
      <c r="C46" s="82"/>
      <c r="D46" s="82"/>
      <c r="E46" s="82"/>
      <c r="F46" s="82"/>
      <c r="G46" s="82"/>
    </row>
    <row r="47" spans="1:7" ht="12.75">
      <c r="A47" s="82"/>
      <c r="B47" s="82"/>
      <c r="C47" s="82"/>
      <c r="D47" s="82"/>
      <c r="E47" s="82"/>
      <c r="F47" s="82"/>
      <c r="G47" s="82"/>
    </row>
    <row r="48" spans="1:7" ht="12.75">
      <c r="A48" s="72"/>
      <c r="B48" s="72"/>
      <c r="C48" s="72"/>
      <c r="D48" s="72"/>
      <c r="E48" s="72"/>
      <c r="F48" s="72"/>
      <c r="G48" s="72"/>
    </row>
    <row r="49" spans="1:7" ht="12.75">
      <c r="A49" s="83"/>
      <c r="B49" s="83"/>
      <c r="C49" s="83"/>
      <c r="D49" s="83"/>
      <c r="E49" s="83"/>
      <c r="F49" s="83"/>
      <c r="G49" s="8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Robino</cp:lastModifiedBy>
  <cp:lastPrinted>2010-11-12T09:29:36Z</cp:lastPrinted>
  <dcterms:created xsi:type="dcterms:W3CDTF">1996-11-05T10:16:36Z</dcterms:created>
  <dcterms:modified xsi:type="dcterms:W3CDTF">2011-10-31T10:25:27Z</dcterms:modified>
  <cp:category/>
  <cp:version/>
  <cp:contentType/>
  <cp:contentStatus/>
</cp:coreProperties>
</file>