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100" windowHeight="9600" activeTab="0"/>
  </bookViews>
  <sheets>
    <sheet name="SAVONA" sheetId="1" r:id="rId1"/>
  </sheets>
  <definedNames>
    <definedName name="_xlnm.Print_Area" localSheetId="0">'SAVONA'!$A$1:$H$81</definedName>
  </definedNames>
  <calcPr fullCalcOnLoad="1"/>
</workbook>
</file>

<file path=xl/sharedStrings.xml><?xml version="1.0" encoding="utf-8"?>
<sst xmlns="http://schemas.openxmlformats.org/spreadsheetml/2006/main" count="99" uniqueCount="83">
  <si>
    <t>-</t>
  </si>
  <si>
    <t>totale</t>
  </si>
  <si>
    <t>minori</t>
  </si>
  <si>
    <t>dati 2005</t>
  </si>
  <si>
    <t>COMUNE</t>
  </si>
  <si>
    <t xml:space="preserve">Popolazione    </t>
  </si>
  <si>
    <t>minorenni</t>
  </si>
  <si>
    <t xml:space="preserve"> stranieri residenti     </t>
  </si>
  <si>
    <t>totale popolazione residente</t>
  </si>
  <si>
    <t xml:space="preserve">incidenza % stranieri </t>
  </si>
  <si>
    <t>totale popolazione minorenne</t>
  </si>
  <si>
    <t>Provincia di GENOVA</t>
  </si>
  <si>
    <t xml:space="preserve">Arenzano                         </t>
  </si>
  <si>
    <t xml:space="preserve">Avegno                           </t>
  </si>
  <si>
    <t xml:space="preserve">Bargagli                         </t>
  </si>
  <si>
    <t xml:space="preserve">Bogliasco                        </t>
  </si>
  <si>
    <t xml:space="preserve">Borzonasca                       </t>
  </si>
  <si>
    <t xml:space="preserve">Busalla                          </t>
  </si>
  <si>
    <t xml:space="preserve">Camogli                          </t>
  </si>
  <si>
    <t xml:space="preserve">Campo Ligure                     </t>
  </si>
  <si>
    <t xml:space="preserve">Campomorone                      </t>
  </si>
  <si>
    <t xml:space="preserve">Carasco                          </t>
  </si>
  <si>
    <t xml:space="preserve">Casarza Ligure                   </t>
  </si>
  <si>
    <t xml:space="preserve">Casella                          </t>
  </si>
  <si>
    <t xml:space="preserve">Castiglione Chiavarese           </t>
  </si>
  <si>
    <t xml:space="preserve">Ceranesi                         </t>
  </si>
  <si>
    <t xml:space="preserve">Chiavari                         </t>
  </si>
  <si>
    <t xml:space="preserve">Cicagna                          </t>
  </si>
  <si>
    <t xml:space="preserve">Cogoleto                         </t>
  </si>
  <si>
    <t xml:space="preserve">Cogorno                          </t>
  </si>
  <si>
    <t xml:space="preserve">Coreglia Ligure                  </t>
  </si>
  <si>
    <t xml:space="preserve">Crocefieschi                     </t>
  </si>
  <si>
    <t xml:space="preserve">Davagna                          </t>
  </si>
  <si>
    <t xml:space="preserve">Fascia                           </t>
  </si>
  <si>
    <t xml:space="preserve">Favale di Malvaro                </t>
  </si>
  <si>
    <t xml:space="preserve">Fontanigorda                     </t>
  </si>
  <si>
    <t xml:space="preserve">Genova                           </t>
  </si>
  <si>
    <t xml:space="preserve">Gorreto                          </t>
  </si>
  <si>
    <t xml:space="preserve">Isola del Cantone                </t>
  </si>
  <si>
    <t xml:space="preserve">Lavagna                          </t>
  </si>
  <si>
    <t xml:space="preserve">Leivi                            </t>
  </si>
  <si>
    <t xml:space="preserve">Lorsica                          </t>
  </si>
  <si>
    <t xml:space="preserve">Lumarzo                          </t>
  </si>
  <si>
    <t xml:space="preserve">Masone                           </t>
  </si>
  <si>
    <t xml:space="preserve">Mele                             </t>
  </si>
  <si>
    <t xml:space="preserve">Mezzanego                        </t>
  </si>
  <si>
    <t xml:space="preserve">Mignanego                        </t>
  </si>
  <si>
    <t xml:space="preserve">Moconesi                         </t>
  </si>
  <si>
    <t xml:space="preserve">Moneglia                         </t>
  </si>
  <si>
    <t xml:space="preserve">Montebruno                       </t>
  </si>
  <si>
    <t xml:space="preserve">Montoggio                        </t>
  </si>
  <si>
    <t xml:space="preserve">Ne                               </t>
  </si>
  <si>
    <t xml:space="preserve">Neirone                          </t>
  </si>
  <si>
    <t xml:space="preserve">Orero                            </t>
  </si>
  <si>
    <t xml:space="preserve">Pieve Ligure                     </t>
  </si>
  <si>
    <t xml:space="preserve">Portofino                        </t>
  </si>
  <si>
    <t xml:space="preserve">Propata                          </t>
  </si>
  <si>
    <t xml:space="preserve">Rapallo                          </t>
  </si>
  <si>
    <t xml:space="preserve">Recco                            </t>
  </si>
  <si>
    <t xml:space="preserve">Rezzoaglio                       </t>
  </si>
  <si>
    <t xml:space="preserve">Ronco Scrivia                    </t>
  </si>
  <si>
    <t xml:space="preserve">Rondanina                        </t>
  </si>
  <si>
    <t xml:space="preserve">Rossiglione                      </t>
  </si>
  <si>
    <t xml:space="preserve">Rovegno                          </t>
  </si>
  <si>
    <t xml:space="preserve">San Colombano Certenoli          </t>
  </si>
  <si>
    <t xml:space="preserve">Santa Margherita Ligure          </t>
  </si>
  <si>
    <t xml:space="preserve">Sant'Olcese                      </t>
  </si>
  <si>
    <t xml:space="preserve">Santo Stefano d'Aveto            </t>
  </si>
  <si>
    <t xml:space="preserve">Savignone                        </t>
  </si>
  <si>
    <t xml:space="preserve">Serra Ricco'                     </t>
  </si>
  <si>
    <t xml:space="preserve">Sestri Levante                   </t>
  </si>
  <si>
    <t xml:space="preserve">Sori                             </t>
  </si>
  <si>
    <t xml:space="preserve">Tiglieto                         </t>
  </si>
  <si>
    <t xml:space="preserve">Torriglia                        </t>
  </si>
  <si>
    <t xml:space="preserve">Tribogna                         </t>
  </si>
  <si>
    <t xml:space="preserve">Uscio                            </t>
  </si>
  <si>
    <t xml:space="preserve">Valbrevenna                      </t>
  </si>
  <si>
    <t xml:space="preserve">Vobbia                           </t>
  </si>
  <si>
    <t xml:space="preserve">Zoagli                           </t>
  </si>
  <si>
    <r>
      <t>Fonte</t>
    </r>
    <r>
      <rPr>
        <sz val="7"/>
        <rFont val="Arial"/>
        <family val="2"/>
      </rPr>
      <t>:Istat</t>
    </r>
  </si>
  <si>
    <t xml:space="preserve">Popolazione straniera residente totale e minorenne e incidenza percentuale popolazione straniera totale e minorenne su totale popolazione al 31/12/2013 - Provincia di Genova </t>
  </si>
  <si>
    <t>Tavola 2.21.3</t>
  </si>
  <si>
    <r>
      <t xml:space="preserve">Tavola 2.21.3 </t>
    </r>
    <r>
      <rPr>
        <i/>
        <sz val="9"/>
        <rFont val="Arial"/>
        <family val="2"/>
      </rPr>
      <t>(segue)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</si>
</sst>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%"/>
  </numFmts>
  <fonts count="4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11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3" fontId="8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Border="1" applyAlignment="1" quotePrefix="1">
      <alignment/>
    </xf>
    <xf numFmtId="0" fontId="8" fillId="0" borderId="0" xfId="0" applyFont="1" applyFill="1" applyAlignment="1" quotePrefix="1">
      <alignment horizontal="right"/>
    </xf>
    <xf numFmtId="170" fontId="8" fillId="0" borderId="0" xfId="0" applyNumberFormat="1" applyFont="1" applyBorder="1" applyAlignment="1" quotePrefix="1">
      <alignment horizontal="right"/>
    </xf>
    <xf numFmtId="3" fontId="8" fillId="0" borderId="0" xfId="0" applyNumberFormat="1" applyFont="1" applyFill="1" applyAlignment="1" quotePrefix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right"/>
    </xf>
    <xf numFmtId="0" fontId="9" fillId="0" borderId="1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/>
    </xf>
    <xf numFmtId="171" fontId="8" fillId="0" borderId="0" xfId="0" applyNumberFormat="1" applyFont="1" applyFill="1" applyBorder="1" applyAlignment="1">
      <alignment horizontal="right"/>
    </xf>
    <xf numFmtId="171" fontId="8" fillId="0" borderId="10" xfId="0" applyNumberFormat="1" applyFont="1" applyFill="1" applyBorder="1" applyAlignment="1">
      <alignment horizontal="right"/>
    </xf>
    <xf numFmtId="171" fontId="9" fillId="0" borderId="10" xfId="0" applyNumberFormat="1" applyFont="1" applyFill="1" applyBorder="1" applyAlignment="1">
      <alignment horizontal="right"/>
    </xf>
    <xf numFmtId="171" fontId="8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170" fontId="8" fillId="0" borderId="10" xfId="0" applyNumberFormat="1" applyFont="1" applyFill="1" applyBorder="1" applyAlignment="1">
      <alignment horizontal="right"/>
    </xf>
    <xf numFmtId="170" fontId="9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7"/>
  <sheetViews>
    <sheetView tabSelected="1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18.140625" style="2" customWidth="1"/>
    <col min="2" max="2" width="9.00390625" style="67" customWidth="1"/>
    <col min="3" max="3" width="11.28125" style="3" customWidth="1"/>
    <col min="4" max="4" width="10.00390625" style="3" customWidth="1"/>
    <col min="5" max="5" width="1.28515625" style="3" customWidth="1"/>
    <col min="6" max="6" width="9.8515625" style="3" customWidth="1"/>
    <col min="7" max="7" width="12.7109375" style="3" customWidth="1"/>
    <col min="8" max="8" width="11.7109375" style="3" customWidth="1"/>
    <col min="9" max="11" width="6.8515625" style="3" customWidth="1"/>
    <col min="12" max="12" width="9.00390625" style="1" customWidth="1"/>
    <col min="13" max="25" width="9.00390625" style="1" hidden="1" customWidth="1"/>
    <col min="26" max="27" width="0" style="8" hidden="1" customWidth="1"/>
    <col min="28" max="30" width="9.140625" style="1" customWidth="1"/>
    <col min="31" max="31" width="9.00390625" style="1" customWidth="1"/>
    <col min="32" max="16384" width="9.140625" style="1" customWidth="1"/>
  </cols>
  <sheetData>
    <row r="1" spans="1:12" ht="18.75" customHeight="1">
      <c r="A1" s="11" t="s">
        <v>81</v>
      </c>
      <c r="B1" s="74" t="s">
        <v>80</v>
      </c>
      <c r="C1" s="75"/>
      <c r="D1" s="75"/>
      <c r="E1" s="75"/>
      <c r="F1" s="75"/>
      <c r="G1" s="75"/>
      <c r="H1" s="75"/>
      <c r="I1" s="5"/>
      <c r="J1" s="5"/>
      <c r="K1" s="5"/>
      <c r="L1" s="4"/>
    </row>
    <row r="2" spans="1:12" ht="18.75" customHeight="1">
      <c r="A2" s="4"/>
      <c r="B2" s="75"/>
      <c r="C2" s="75"/>
      <c r="D2" s="75"/>
      <c r="E2" s="75"/>
      <c r="F2" s="75"/>
      <c r="G2" s="75"/>
      <c r="H2" s="75"/>
      <c r="I2" s="5"/>
      <c r="J2" s="5"/>
      <c r="K2" s="5"/>
      <c r="L2" s="4"/>
    </row>
    <row r="3" spans="1:27" s="2" customFormat="1" ht="12.75" customHeight="1">
      <c r="A3" s="4"/>
      <c r="B3" s="9"/>
      <c r="C3" s="9"/>
      <c r="D3" s="9"/>
      <c r="E3" s="10"/>
      <c r="F3" s="10"/>
      <c r="G3" s="10"/>
      <c r="H3" s="10"/>
      <c r="I3" s="7"/>
      <c r="J3" s="7"/>
      <c r="K3" s="6"/>
      <c r="L3" s="4"/>
      <c r="Z3" s="8"/>
      <c r="AA3" s="8"/>
    </row>
    <row r="4" spans="1:27" s="17" customFormat="1" ht="20.25" customHeight="1">
      <c r="A4" s="76" t="s">
        <v>4</v>
      </c>
      <c r="B4" s="72" t="s">
        <v>5</v>
      </c>
      <c r="C4" s="72"/>
      <c r="D4" s="72"/>
      <c r="E4" s="12"/>
      <c r="F4" s="72" t="s">
        <v>6</v>
      </c>
      <c r="G4" s="73"/>
      <c r="H4" s="73"/>
      <c r="I4" s="13"/>
      <c r="J4" s="13"/>
      <c r="K4" s="13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  <c r="AA4" s="16"/>
    </row>
    <row r="5" spans="1:27" s="17" customFormat="1" ht="32.25" customHeight="1">
      <c r="A5" s="71"/>
      <c r="B5" s="18" t="s">
        <v>7</v>
      </c>
      <c r="C5" s="18" t="s">
        <v>8</v>
      </c>
      <c r="D5" s="18" t="s">
        <v>9</v>
      </c>
      <c r="E5" s="19"/>
      <c r="F5" s="18" t="s">
        <v>7</v>
      </c>
      <c r="G5" s="18" t="s">
        <v>10</v>
      </c>
      <c r="H5" s="18" t="s">
        <v>9</v>
      </c>
      <c r="I5" s="20"/>
      <c r="J5" s="20"/>
      <c r="K5" s="21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6" t="s">
        <v>3</v>
      </c>
      <c r="AA5" s="16"/>
    </row>
    <row r="6" spans="1:27" s="24" customFormat="1" ht="12.75" customHeight="1">
      <c r="A6" s="22"/>
      <c r="B6" s="27"/>
      <c r="C6" s="23"/>
      <c r="D6" s="23"/>
      <c r="E6" s="23"/>
      <c r="F6" s="23"/>
      <c r="G6" s="23"/>
      <c r="H6" s="22"/>
      <c r="I6" s="23"/>
      <c r="J6" s="23"/>
      <c r="K6" s="23"/>
      <c r="L6" s="22"/>
      <c r="Z6" s="25" t="s">
        <v>1</v>
      </c>
      <c r="AA6" s="25" t="s">
        <v>2</v>
      </c>
    </row>
    <row r="7" spans="1:27" s="24" customFormat="1" ht="12.75" customHeight="1">
      <c r="A7" s="22" t="s">
        <v>12</v>
      </c>
      <c r="B7" s="26">
        <v>345</v>
      </c>
      <c r="C7" s="26">
        <v>11603</v>
      </c>
      <c r="D7" s="29">
        <f>(B7/C7)*100</f>
        <v>2.973368956304404</v>
      </c>
      <c r="E7" s="27"/>
      <c r="F7" s="27">
        <v>51</v>
      </c>
      <c r="G7" s="28">
        <v>1626</v>
      </c>
      <c r="H7" s="66">
        <f aca="true" t="shared" si="0" ref="H7:H52">(F7/G7)</f>
        <v>0.03136531365313653</v>
      </c>
      <c r="I7" s="16"/>
      <c r="K7" s="27"/>
      <c r="L7" s="2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Z7" s="26">
        <v>759</v>
      </c>
      <c r="AA7" s="25">
        <v>134</v>
      </c>
    </row>
    <row r="8" spans="1:27" s="24" customFormat="1" ht="12.75" customHeight="1">
      <c r="A8" s="22" t="s">
        <v>13</v>
      </c>
      <c r="B8" s="26">
        <v>98</v>
      </c>
      <c r="C8" s="26">
        <v>2567</v>
      </c>
      <c r="D8" s="29">
        <f aca="true" t="shared" si="1" ref="D8:D52">(B8/C8)*100</f>
        <v>3.8176860148032725</v>
      </c>
      <c r="E8" s="27"/>
      <c r="F8" s="27">
        <v>26</v>
      </c>
      <c r="G8" s="28">
        <v>412</v>
      </c>
      <c r="H8" s="66">
        <f t="shared" si="0"/>
        <v>0.06310679611650485</v>
      </c>
      <c r="I8" s="16"/>
      <c r="K8" s="27"/>
      <c r="L8" s="29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Z8" s="26">
        <v>1349</v>
      </c>
      <c r="AA8" s="25">
        <v>290</v>
      </c>
    </row>
    <row r="9" spans="1:27" s="24" customFormat="1" ht="12.75" customHeight="1">
      <c r="A9" s="22" t="s">
        <v>14</v>
      </c>
      <c r="B9" s="26">
        <v>135</v>
      </c>
      <c r="C9" s="26">
        <v>2763</v>
      </c>
      <c r="D9" s="29">
        <f t="shared" si="1"/>
        <v>4.88599348534202</v>
      </c>
      <c r="E9" s="27"/>
      <c r="F9" s="27">
        <v>37</v>
      </c>
      <c r="G9" s="28">
        <v>424</v>
      </c>
      <c r="H9" s="66">
        <f t="shared" si="0"/>
        <v>0.08726415094339622</v>
      </c>
      <c r="I9" s="16"/>
      <c r="K9" s="27"/>
      <c r="L9" s="3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Z9" s="26">
        <v>159</v>
      </c>
      <c r="AA9" s="25">
        <v>26</v>
      </c>
    </row>
    <row r="10" spans="1:27" s="24" customFormat="1" ht="12.75" customHeight="1">
      <c r="A10" s="22" t="s">
        <v>15</v>
      </c>
      <c r="B10" s="26">
        <v>200</v>
      </c>
      <c r="C10" s="26">
        <v>4477</v>
      </c>
      <c r="D10" s="29">
        <f t="shared" si="1"/>
        <v>4.467277194549922</v>
      </c>
      <c r="E10" s="27"/>
      <c r="F10" s="27">
        <v>20</v>
      </c>
      <c r="G10" s="28">
        <v>608</v>
      </c>
      <c r="H10" s="66">
        <f t="shared" si="0"/>
        <v>0.03289473684210526</v>
      </c>
      <c r="I10" s="16"/>
      <c r="K10" s="27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Z10" s="26">
        <v>249</v>
      </c>
      <c r="AA10" s="25">
        <v>49</v>
      </c>
    </row>
    <row r="11" spans="1:27" s="24" customFormat="1" ht="12.75" customHeight="1">
      <c r="A11" s="22" t="s">
        <v>16</v>
      </c>
      <c r="B11" s="26">
        <v>220</v>
      </c>
      <c r="C11" s="26">
        <v>2103</v>
      </c>
      <c r="D11" s="29">
        <f t="shared" si="1"/>
        <v>10.461245839277224</v>
      </c>
      <c r="E11" s="27"/>
      <c r="F11" s="27">
        <v>54</v>
      </c>
      <c r="G11" s="28">
        <v>230</v>
      </c>
      <c r="H11" s="66">
        <f t="shared" si="0"/>
        <v>0.23478260869565218</v>
      </c>
      <c r="I11" s="16"/>
      <c r="K11" s="27"/>
      <c r="L11" s="29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Z11" s="26">
        <v>144</v>
      </c>
      <c r="AA11" s="25">
        <v>48</v>
      </c>
    </row>
    <row r="12" spans="1:27" s="24" customFormat="1" ht="12.75" customHeight="1">
      <c r="A12" s="22" t="s">
        <v>17</v>
      </c>
      <c r="B12" s="26">
        <v>348</v>
      </c>
      <c r="C12" s="26">
        <v>5666</v>
      </c>
      <c r="D12" s="29">
        <f t="shared" si="1"/>
        <v>6.141899046946699</v>
      </c>
      <c r="E12" s="27"/>
      <c r="F12" s="27">
        <v>76</v>
      </c>
      <c r="G12" s="28">
        <v>736</v>
      </c>
      <c r="H12" s="66">
        <f t="shared" si="0"/>
        <v>0.10326086956521739</v>
      </c>
      <c r="I12" s="16"/>
      <c r="K12" s="27"/>
      <c r="L12" s="29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Z12" s="26">
        <v>372</v>
      </c>
      <c r="AA12" s="25">
        <v>68</v>
      </c>
    </row>
    <row r="13" spans="1:27" s="24" customFormat="1" ht="12.75" customHeight="1">
      <c r="A13" s="22" t="s">
        <v>18</v>
      </c>
      <c r="B13" s="26">
        <v>282</v>
      </c>
      <c r="C13" s="26">
        <v>5432</v>
      </c>
      <c r="D13" s="29">
        <f t="shared" si="1"/>
        <v>5.191458026509573</v>
      </c>
      <c r="E13" s="27"/>
      <c r="F13" s="27">
        <v>45</v>
      </c>
      <c r="G13" s="28">
        <v>691</v>
      </c>
      <c r="H13" s="66">
        <f t="shared" si="0"/>
        <v>0.06512301013024602</v>
      </c>
      <c r="I13" s="16"/>
      <c r="K13" s="27"/>
      <c r="L13" s="2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Z13" s="26">
        <v>69</v>
      </c>
      <c r="AA13" s="25">
        <v>29</v>
      </c>
    </row>
    <row r="14" spans="1:27" s="24" customFormat="1" ht="12.75" customHeight="1">
      <c r="A14" s="22" t="s">
        <v>19</v>
      </c>
      <c r="B14" s="26">
        <v>116</v>
      </c>
      <c r="C14" s="26">
        <v>3015</v>
      </c>
      <c r="D14" s="29">
        <f t="shared" si="1"/>
        <v>3.8474295190713104</v>
      </c>
      <c r="E14" s="27"/>
      <c r="F14" s="27">
        <v>24</v>
      </c>
      <c r="G14" s="28">
        <v>395</v>
      </c>
      <c r="H14" s="66">
        <f t="shared" si="0"/>
        <v>0.060759493670886074</v>
      </c>
      <c r="I14" s="32"/>
      <c r="K14" s="32"/>
      <c r="L14" s="2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Z14" s="26">
        <v>19</v>
      </c>
      <c r="AA14" s="25">
        <v>3</v>
      </c>
    </row>
    <row r="15" spans="1:27" s="24" customFormat="1" ht="12.75" customHeight="1">
      <c r="A15" s="22" t="s">
        <v>20</v>
      </c>
      <c r="B15" s="26">
        <v>275</v>
      </c>
      <c r="C15" s="26">
        <v>7216</v>
      </c>
      <c r="D15" s="29">
        <f t="shared" si="1"/>
        <v>3.8109756097560976</v>
      </c>
      <c r="E15" s="27"/>
      <c r="F15" s="27">
        <v>59</v>
      </c>
      <c r="G15" s="28">
        <v>1011</v>
      </c>
      <c r="H15" s="66">
        <f t="shared" si="0"/>
        <v>0.058358061325420374</v>
      </c>
      <c r="I15" s="16"/>
      <c r="K15" s="32"/>
      <c r="L15" s="29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Z15" s="26">
        <v>29</v>
      </c>
      <c r="AA15" s="25">
        <v>1</v>
      </c>
    </row>
    <row r="16" spans="1:27" s="24" customFormat="1" ht="12.75" customHeight="1">
      <c r="A16" s="22" t="s">
        <v>21</v>
      </c>
      <c r="B16" s="26">
        <v>366</v>
      </c>
      <c r="C16" s="26">
        <v>3728</v>
      </c>
      <c r="D16" s="29">
        <f t="shared" si="1"/>
        <v>9.817596566523605</v>
      </c>
      <c r="E16" s="27"/>
      <c r="F16" s="27">
        <v>88</v>
      </c>
      <c r="G16" s="28">
        <v>663</v>
      </c>
      <c r="H16" s="66">
        <f t="shared" si="0"/>
        <v>0.13273001508295626</v>
      </c>
      <c r="I16" s="32"/>
      <c r="K16" s="32"/>
      <c r="L16" s="32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26">
        <v>12</v>
      </c>
      <c r="AA16" s="25" t="s">
        <v>0</v>
      </c>
    </row>
    <row r="17" spans="1:27" s="24" customFormat="1" ht="12.75" customHeight="1">
      <c r="A17" s="22" t="s">
        <v>22</v>
      </c>
      <c r="B17" s="26">
        <v>407</v>
      </c>
      <c r="C17" s="26">
        <v>6795</v>
      </c>
      <c r="D17" s="29">
        <f t="shared" si="1"/>
        <v>5.989698307579102</v>
      </c>
      <c r="E17" s="27"/>
      <c r="F17" s="27">
        <v>81</v>
      </c>
      <c r="G17" s="28">
        <v>1073</v>
      </c>
      <c r="H17" s="66">
        <f t="shared" si="0"/>
        <v>0.0754892823858341</v>
      </c>
      <c r="I17" s="16"/>
      <c r="K17" s="27"/>
      <c r="L17" s="29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Z17" s="26">
        <v>59</v>
      </c>
      <c r="AA17" s="25">
        <v>8</v>
      </c>
    </row>
    <row r="18" spans="1:27" s="24" customFormat="1" ht="12.75" customHeight="1">
      <c r="A18" s="22" t="s">
        <v>23</v>
      </c>
      <c r="B18" s="26">
        <v>94</v>
      </c>
      <c r="C18" s="26">
        <v>3211</v>
      </c>
      <c r="D18" s="29">
        <f t="shared" si="1"/>
        <v>2.9274369355341014</v>
      </c>
      <c r="E18" s="27"/>
      <c r="F18" s="27">
        <v>17</v>
      </c>
      <c r="G18" s="28">
        <v>494</v>
      </c>
      <c r="H18" s="66">
        <f t="shared" si="0"/>
        <v>0.03441295546558704</v>
      </c>
      <c r="I18" s="16"/>
      <c r="K18" s="27"/>
      <c r="L18" s="29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Z18" s="26">
        <v>355</v>
      </c>
      <c r="AA18" s="25">
        <v>100</v>
      </c>
    </row>
    <row r="19" spans="1:27" s="24" customFormat="1" ht="12.75" customHeight="1">
      <c r="A19" s="22" t="s">
        <v>24</v>
      </c>
      <c r="B19" s="26">
        <v>114</v>
      </c>
      <c r="C19" s="26">
        <v>1616</v>
      </c>
      <c r="D19" s="29">
        <f t="shared" si="1"/>
        <v>7.054455445544554</v>
      </c>
      <c r="E19" s="27"/>
      <c r="F19" s="27">
        <v>25</v>
      </c>
      <c r="G19" s="28">
        <v>229</v>
      </c>
      <c r="H19" s="66">
        <f t="shared" si="0"/>
        <v>0.1091703056768559</v>
      </c>
      <c r="I19" s="16"/>
      <c r="K19" s="27"/>
      <c r="L19" s="29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Z19" s="26">
        <v>115</v>
      </c>
      <c r="AA19" s="25">
        <v>21</v>
      </c>
    </row>
    <row r="20" spans="1:27" s="24" customFormat="1" ht="12.75" customHeight="1">
      <c r="A20" s="22" t="s">
        <v>25</v>
      </c>
      <c r="B20" s="26">
        <v>115</v>
      </c>
      <c r="C20" s="26">
        <v>3958</v>
      </c>
      <c r="D20" s="29">
        <f t="shared" si="1"/>
        <v>2.9055078322385044</v>
      </c>
      <c r="E20" s="27"/>
      <c r="F20" s="27">
        <v>21</v>
      </c>
      <c r="G20" s="28">
        <v>605</v>
      </c>
      <c r="H20" s="66">
        <f t="shared" si="0"/>
        <v>0.03471074380165289</v>
      </c>
      <c r="I20" s="34"/>
      <c r="K20" s="27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Z20" s="26">
        <v>14</v>
      </c>
      <c r="AA20" s="25">
        <v>1</v>
      </c>
    </row>
    <row r="21" spans="1:27" s="24" customFormat="1" ht="12.75" customHeight="1">
      <c r="A21" s="22" t="s">
        <v>26</v>
      </c>
      <c r="B21" s="26">
        <v>2393</v>
      </c>
      <c r="C21" s="26">
        <v>27577</v>
      </c>
      <c r="D21" s="29">
        <f t="shared" si="1"/>
        <v>8.677521122674694</v>
      </c>
      <c r="E21" s="27"/>
      <c r="F21" s="27">
        <v>509</v>
      </c>
      <c r="G21" s="28">
        <v>3833</v>
      </c>
      <c r="H21" s="66">
        <f t="shared" si="0"/>
        <v>0.1327941560135664</v>
      </c>
      <c r="I21" s="16"/>
      <c r="K21" s="27"/>
      <c r="L21" s="29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Z21" s="26">
        <v>932</v>
      </c>
      <c r="AA21" s="25">
        <v>277</v>
      </c>
    </row>
    <row r="22" spans="1:27" s="24" customFormat="1" ht="12.75" customHeight="1">
      <c r="A22" s="22" t="s">
        <v>27</v>
      </c>
      <c r="B22" s="26">
        <v>276</v>
      </c>
      <c r="C22" s="26">
        <v>2545</v>
      </c>
      <c r="D22" s="29">
        <f t="shared" si="1"/>
        <v>10.844793713163064</v>
      </c>
      <c r="E22" s="27"/>
      <c r="F22" s="27">
        <v>63</v>
      </c>
      <c r="G22" s="28">
        <v>382</v>
      </c>
      <c r="H22" s="66">
        <f t="shared" si="0"/>
        <v>0.1649214659685864</v>
      </c>
      <c r="I22" s="16"/>
      <c r="K22" s="27"/>
      <c r="L22" s="32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Z22" s="26">
        <v>26</v>
      </c>
      <c r="AA22" s="25">
        <v>4</v>
      </c>
    </row>
    <row r="23" spans="1:27" s="24" customFormat="1" ht="12.75" customHeight="1">
      <c r="A23" s="22" t="s">
        <v>28</v>
      </c>
      <c r="B23" s="26">
        <v>297</v>
      </c>
      <c r="C23" s="26">
        <v>9184</v>
      </c>
      <c r="D23" s="29">
        <f t="shared" si="1"/>
        <v>3.2338850174216027</v>
      </c>
      <c r="E23" s="27"/>
      <c r="F23" s="27">
        <v>52</v>
      </c>
      <c r="G23" s="28">
        <v>1312</v>
      </c>
      <c r="H23" s="66">
        <f t="shared" si="0"/>
        <v>0.039634146341463415</v>
      </c>
      <c r="I23" s="16"/>
      <c r="K23" s="2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Z23" s="26">
        <v>76</v>
      </c>
      <c r="AA23" s="25">
        <v>24</v>
      </c>
    </row>
    <row r="24" spans="1:27" s="24" customFormat="1" ht="12.75" customHeight="1">
      <c r="A24" s="22" t="s">
        <v>29</v>
      </c>
      <c r="B24" s="26">
        <v>236</v>
      </c>
      <c r="C24" s="26">
        <v>5647</v>
      </c>
      <c r="D24" s="29">
        <f t="shared" si="1"/>
        <v>4.179210200106251</v>
      </c>
      <c r="E24" s="27"/>
      <c r="F24" s="27">
        <v>45</v>
      </c>
      <c r="G24" s="28">
        <v>901</v>
      </c>
      <c r="H24" s="66">
        <f t="shared" si="0"/>
        <v>0.049944506104328525</v>
      </c>
      <c r="I24" s="16"/>
      <c r="K24" s="27"/>
      <c r="L24" s="2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Z24" s="26">
        <v>207</v>
      </c>
      <c r="AA24" s="25">
        <v>41</v>
      </c>
    </row>
    <row r="25" spans="1:27" s="24" customFormat="1" ht="12.75" customHeight="1">
      <c r="A25" s="22" t="s">
        <v>30</v>
      </c>
      <c r="B25" s="26">
        <v>4</v>
      </c>
      <c r="C25" s="26">
        <v>274</v>
      </c>
      <c r="D25" s="29">
        <f t="shared" si="1"/>
        <v>1.4598540145985401</v>
      </c>
      <c r="E25" s="27"/>
      <c r="F25" s="32">
        <v>0</v>
      </c>
      <c r="G25" s="28">
        <v>42</v>
      </c>
      <c r="H25" s="66">
        <f t="shared" si="0"/>
        <v>0</v>
      </c>
      <c r="I25" s="16"/>
      <c r="K25" s="27"/>
      <c r="L25" s="2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Z25" s="26">
        <v>112</v>
      </c>
      <c r="AA25" s="25">
        <v>16</v>
      </c>
    </row>
    <row r="26" spans="1:27" s="24" customFormat="1" ht="12.75" customHeight="1">
      <c r="A26" s="22" t="s">
        <v>31</v>
      </c>
      <c r="B26" s="26">
        <v>18</v>
      </c>
      <c r="C26" s="26">
        <v>552</v>
      </c>
      <c r="D26" s="29">
        <f t="shared" si="1"/>
        <v>3.260869565217391</v>
      </c>
      <c r="E26" s="27"/>
      <c r="F26" s="27">
        <v>1</v>
      </c>
      <c r="G26" s="35">
        <v>63</v>
      </c>
      <c r="H26" s="66">
        <f t="shared" si="0"/>
        <v>0.015873015873015872</v>
      </c>
      <c r="I26" s="34"/>
      <c r="K26" s="27"/>
      <c r="L26" s="3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Z26" s="26">
        <v>26</v>
      </c>
      <c r="AA26" s="25">
        <v>5</v>
      </c>
    </row>
    <row r="27" spans="1:27" s="24" customFormat="1" ht="12.75" customHeight="1">
      <c r="A27" s="22" t="s">
        <v>32</v>
      </c>
      <c r="B27" s="26">
        <v>44</v>
      </c>
      <c r="C27" s="26">
        <v>1899</v>
      </c>
      <c r="D27" s="29">
        <f t="shared" si="1"/>
        <v>2.3170089520800423</v>
      </c>
      <c r="E27" s="27"/>
      <c r="F27" s="27">
        <v>7</v>
      </c>
      <c r="G27" s="35">
        <v>233</v>
      </c>
      <c r="H27" s="66">
        <f t="shared" si="0"/>
        <v>0.030042918454935622</v>
      </c>
      <c r="I27" s="36"/>
      <c r="K27" s="32"/>
      <c r="L27" s="29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Z27" s="26">
        <v>5</v>
      </c>
      <c r="AA27" s="25">
        <v>2</v>
      </c>
    </row>
    <row r="28" spans="1:27" s="24" customFormat="1" ht="12.75" customHeight="1">
      <c r="A28" s="22" t="s">
        <v>33</v>
      </c>
      <c r="B28" s="26">
        <v>1</v>
      </c>
      <c r="C28" s="26">
        <v>91</v>
      </c>
      <c r="D28" s="29">
        <f t="shared" si="1"/>
        <v>1.098901098901099</v>
      </c>
      <c r="E28" s="27"/>
      <c r="F28" s="32">
        <v>0</v>
      </c>
      <c r="G28" s="28">
        <v>2</v>
      </c>
      <c r="H28" s="66">
        <f t="shared" si="0"/>
        <v>0</v>
      </c>
      <c r="I28" s="16"/>
      <c r="K28" s="27"/>
      <c r="L28" s="29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Z28" s="26">
        <v>88</v>
      </c>
      <c r="AA28" s="25">
        <v>16</v>
      </c>
    </row>
    <row r="29" spans="1:27" s="24" customFormat="1" ht="12.75" customHeight="1">
      <c r="A29" s="22" t="s">
        <v>34</v>
      </c>
      <c r="B29" s="26">
        <v>36</v>
      </c>
      <c r="C29" s="26">
        <v>478</v>
      </c>
      <c r="D29" s="29">
        <f t="shared" si="1"/>
        <v>7.531380753138076</v>
      </c>
      <c r="E29" s="27"/>
      <c r="F29" s="27">
        <v>11</v>
      </c>
      <c r="G29" s="28">
        <v>81</v>
      </c>
      <c r="H29" s="66">
        <f t="shared" si="0"/>
        <v>0.13580246913580246</v>
      </c>
      <c r="I29" s="16"/>
      <c r="K29" s="27"/>
      <c r="L29" s="29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Z29" s="26">
        <v>231</v>
      </c>
      <c r="AA29" s="25">
        <v>59</v>
      </c>
    </row>
    <row r="30" spans="1:27" s="24" customFormat="1" ht="12.75" customHeight="1">
      <c r="A30" s="22" t="s">
        <v>35</v>
      </c>
      <c r="B30" s="26">
        <v>9</v>
      </c>
      <c r="C30" s="26">
        <v>272</v>
      </c>
      <c r="D30" s="29">
        <f t="shared" si="1"/>
        <v>3.308823529411765</v>
      </c>
      <c r="E30" s="27"/>
      <c r="F30" s="32">
        <v>0</v>
      </c>
      <c r="G30" s="28">
        <v>21</v>
      </c>
      <c r="H30" s="66">
        <f t="shared" si="0"/>
        <v>0</v>
      </c>
      <c r="I30" s="16"/>
      <c r="K30" s="27"/>
      <c r="L30" s="29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Z30" s="26">
        <v>324</v>
      </c>
      <c r="AA30" s="25">
        <v>80</v>
      </c>
    </row>
    <row r="31" spans="1:27" s="24" customFormat="1" ht="12.75" customHeight="1">
      <c r="A31" s="22" t="s">
        <v>36</v>
      </c>
      <c r="B31" s="26">
        <v>56534</v>
      </c>
      <c r="C31" s="26">
        <v>596958</v>
      </c>
      <c r="D31" s="29">
        <f t="shared" si="1"/>
        <v>9.470347997681579</v>
      </c>
      <c r="E31" s="27"/>
      <c r="F31" s="27">
        <v>12320</v>
      </c>
      <c r="G31" s="28">
        <v>83482</v>
      </c>
      <c r="H31" s="66">
        <f t="shared" si="0"/>
        <v>0.1475767231259433</v>
      </c>
      <c r="I31" s="16"/>
      <c r="K31" s="27"/>
      <c r="L31" s="29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Z31" s="26">
        <v>116</v>
      </c>
      <c r="AA31" s="25">
        <v>18</v>
      </c>
    </row>
    <row r="32" spans="1:27" s="24" customFormat="1" ht="12.75" customHeight="1">
      <c r="A32" s="22" t="s">
        <v>37</v>
      </c>
      <c r="B32" s="26">
        <v>4</v>
      </c>
      <c r="C32" s="26">
        <v>96</v>
      </c>
      <c r="D32" s="29">
        <f t="shared" si="1"/>
        <v>4.166666666666666</v>
      </c>
      <c r="E32" s="27"/>
      <c r="F32" s="32">
        <v>1</v>
      </c>
      <c r="G32" s="28">
        <v>2</v>
      </c>
      <c r="H32" s="66">
        <f t="shared" si="0"/>
        <v>0.5</v>
      </c>
      <c r="I32" s="34"/>
      <c r="K32" s="27"/>
      <c r="L32" s="29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Z32" s="26">
        <v>18</v>
      </c>
      <c r="AA32" s="25">
        <v>2</v>
      </c>
    </row>
    <row r="33" spans="1:27" s="24" customFormat="1" ht="12.75" customHeight="1">
      <c r="A33" s="22" t="s">
        <v>38</v>
      </c>
      <c r="B33" s="26">
        <v>142</v>
      </c>
      <c r="C33" s="26">
        <v>1544</v>
      </c>
      <c r="D33" s="29">
        <f t="shared" si="1"/>
        <v>9.196891191709843</v>
      </c>
      <c r="E33" s="27"/>
      <c r="F33" s="27">
        <v>34</v>
      </c>
      <c r="G33" s="28">
        <v>185</v>
      </c>
      <c r="H33" s="66">
        <f t="shared" si="0"/>
        <v>0.1837837837837838</v>
      </c>
      <c r="I33" s="16"/>
      <c r="K33" s="27"/>
      <c r="L33" s="2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Z33" s="26">
        <v>97</v>
      </c>
      <c r="AA33" s="25">
        <v>22</v>
      </c>
    </row>
    <row r="34" spans="1:27" s="24" customFormat="1" ht="12.75" customHeight="1">
      <c r="A34" s="22" t="s">
        <v>39</v>
      </c>
      <c r="B34" s="26">
        <v>891</v>
      </c>
      <c r="C34" s="26">
        <v>12927</v>
      </c>
      <c r="D34" s="29">
        <f t="shared" si="1"/>
        <v>6.8925504757484335</v>
      </c>
      <c r="E34" s="27"/>
      <c r="F34" s="27">
        <v>194</v>
      </c>
      <c r="G34" s="28">
        <v>1783</v>
      </c>
      <c r="H34" s="66">
        <f t="shared" si="0"/>
        <v>0.10880538418395962</v>
      </c>
      <c r="I34" s="16"/>
      <c r="K34" s="27"/>
      <c r="L34" s="2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Z34" s="26">
        <v>28</v>
      </c>
      <c r="AA34" s="25">
        <v>8</v>
      </c>
    </row>
    <row r="35" spans="1:27" s="24" customFormat="1" ht="12.75" customHeight="1">
      <c r="A35" s="22" t="s">
        <v>40</v>
      </c>
      <c r="B35" s="26">
        <v>65</v>
      </c>
      <c r="C35" s="26">
        <v>2431</v>
      </c>
      <c r="D35" s="29">
        <f t="shared" si="1"/>
        <v>2.6737967914438503</v>
      </c>
      <c r="E35" s="27"/>
      <c r="F35" s="27">
        <v>13</v>
      </c>
      <c r="G35" s="28">
        <v>383</v>
      </c>
      <c r="H35" s="66">
        <f t="shared" si="0"/>
        <v>0.033942558746736295</v>
      </c>
      <c r="I35" s="16"/>
      <c r="K35" s="27"/>
      <c r="L35" s="2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Z35" s="26">
        <v>479</v>
      </c>
      <c r="AA35" s="25">
        <v>95</v>
      </c>
    </row>
    <row r="36" spans="1:27" s="24" customFormat="1" ht="12.75" customHeight="1">
      <c r="A36" s="22" t="s">
        <v>41</v>
      </c>
      <c r="B36" s="26">
        <v>18</v>
      </c>
      <c r="C36" s="26">
        <v>487</v>
      </c>
      <c r="D36" s="29">
        <f t="shared" si="1"/>
        <v>3.696098562628337</v>
      </c>
      <c r="E36" s="27"/>
      <c r="F36" s="27">
        <v>4</v>
      </c>
      <c r="G36" s="28">
        <v>53</v>
      </c>
      <c r="H36" s="66">
        <f t="shared" si="0"/>
        <v>0.07547169811320754</v>
      </c>
      <c r="I36" s="16"/>
      <c r="K36" s="27"/>
      <c r="L36" s="29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26">
        <v>126</v>
      </c>
      <c r="AA36" s="25">
        <v>20</v>
      </c>
    </row>
    <row r="37" spans="1:27" s="24" customFormat="1" ht="12.75" customHeight="1">
      <c r="A37" s="22" t="s">
        <v>42</v>
      </c>
      <c r="B37" s="26">
        <v>41</v>
      </c>
      <c r="C37" s="26">
        <v>1565</v>
      </c>
      <c r="D37" s="29">
        <f t="shared" si="1"/>
        <v>2.619808306709265</v>
      </c>
      <c r="E37" s="27"/>
      <c r="F37" s="27">
        <v>7</v>
      </c>
      <c r="G37" s="28">
        <v>225</v>
      </c>
      <c r="H37" s="66">
        <f t="shared" si="0"/>
        <v>0.03111111111111111</v>
      </c>
      <c r="I37" s="34"/>
      <c r="K37" s="27"/>
      <c r="L37" s="3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Z37" s="26">
        <v>10</v>
      </c>
      <c r="AA37" s="25" t="s">
        <v>0</v>
      </c>
    </row>
    <row r="38" spans="1:27" s="24" customFormat="1" ht="12.75" customHeight="1">
      <c r="A38" s="22" t="s">
        <v>43</v>
      </c>
      <c r="B38" s="26">
        <v>134</v>
      </c>
      <c r="C38" s="26">
        <v>3735</v>
      </c>
      <c r="D38" s="29">
        <f t="shared" si="1"/>
        <v>3.58768406961178</v>
      </c>
      <c r="E38" s="27"/>
      <c r="F38" s="27">
        <v>31</v>
      </c>
      <c r="G38" s="28">
        <v>541</v>
      </c>
      <c r="H38" s="66">
        <f t="shared" si="0"/>
        <v>0.05730129390018484</v>
      </c>
      <c r="I38" s="16"/>
      <c r="K38" s="27"/>
      <c r="L38" s="29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Z38" s="26">
        <v>33</v>
      </c>
      <c r="AA38" s="25">
        <v>7</v>
      </c>
    </row>
    <row r="39" spans="1:27" s="24" customFormat="1" ht="12.75" customHeight="1">
      <c r="A39" s="22" t="s">
        <v>44</v>
      </c>
      <c r="B39" s="26">
        <v>68</v>
      </c>
      <c r="C39" s="26">
        <v>2773</v>
      </c>
      <c r="D39" s="29">
        <f t="shared" si="1"/>
        <v>2.452217814641183</v>
      </c>
      <c r="E39" s="27"/>
      <c r="F39" s="27">
        <v>12</v>
      </c>
      <c r="G39" s="28">
        <v>411</v>
      </c>
      <c r="H39" s="66">
        <f t="shared" si="0"/>
        <v>0.029197080291970802</v>
      </c>
      <c r="I39" s="16"/>
      <c r="K39" s="27"/>
      <c r="L39" s="29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26">
        <v>144</v>
      </c>
      <c r="AA39" s="25">
        <v>28</v>
      </c>
    </row>
    <row r="40" spans="1:27" s="24" customFormat="1" ht="12.75" customHeight="1">
      <c r="A40" s="22" t="s">
        <v>45</v>
      </c>
      <c r="B40" s="26">
        <v>232</v>
      </c>
      <c r="C40" s="26">
        <v>1638</v>
      </c>
      <c r="D40" s="29">
        <f t="shared" si="1"/>
        <v>14.163614163614163</v>
      </c>
      <c r="E40" s="27"/>
      <c r="F40" s="27">
        <v>57</v>
      </c>
      <c r="G40" s="28">
        <v>271</v>
      </c>
      <c r="H40" s="66">
        <f t="shared" si="0"/>
        <v>0.21033210332103322</v>
      </c>
      <c r="I40" s="16"/>
      <c r="K40" s="27"/>
      <c r="L40" s="29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Z40" s="26">
        <v>691</v>
      </c>
      <c r="AA40" s="25">
        <v>154</v>
      </c>
    </row>
    <row r="41" spans="1:27" s="24" customFormat="1" ht="12.75" customHeight="1">
      <c r="A41" s="22" t="s">
        <v>46</v>
      </c>
      <c r="B41" s="26">
        <v>159</v>
      </c>
      <c r="C41" s="26">
        <v>3747</v>
      </c>
      <c r="D41" s="29">
        <f t="shared" si="1"/>
        <v>4.2433947157726175</v>
      </c>
      <c r="E41" s="27"/>
      <c r="F41" s="27">
        <v>31</v>
      </c>
      <c r="G41" s="28">
        <v>567</v>
      </c>
      <c r="H41" s="66">
        <f t="shared" si="0"/>
        <v>0.054673721340388004</v>
      </c>
      <c r="I41" s="16"/>
      <c r="K41" s="27"/>
      <c r="L41" s="29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Z41" s="26">
        <v>37</v>
      </c>
      <c r="AA41" s="25">
        <v>11</v>
      </c>
    </row>
    <row r="42" spans="1:27" s="24" customFormat="1" ht="12.75" customHeight="1">
      <c r="A42" s="22" t="s">
        <v>47</v>
      </c>
      <c r="B42" s="26">
        <v>275</v>
      </c>
      <c r="C42" s="26">
        <v>2641</v>
      </c>
      <c r="D42" s="29">
        <f t="shared" si="1"/>
        <v>10.412722453616055</v>
      </c>
      <c r="E42" s="27"/>
      <c r="F42" s="27">
        <v>75</v>
      </c>
      <c r="G42" s="28">
        <v>393</v>
      </c>
      <c r="H42" s="66">
        <f t="shared" si="0"/>
        <v>0.19083969465648856</v>
      </c>
      <c r="I42" s="16"/>
      <c r="K42" s="27"/>
      <c r="L42" s="29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Z42" s="26">
        <v>48</v>
      </c>
      <c r="AA42" s="25">
        <v>10</v>
      </c>
    </row>
    <row r="43" spans="1:27" s="24" customFormat="1" ht="12.75" customHeight="1">
      <c r="A43" s="22" t="s">
        <v>48</v>
      </c>
      <c r="B43" s="26">
        <v>188</v>
      </c>
      <c r="C43" s="26">
        <v>2861</v>
      </c>
      <c r="D43" s="29">
        <f t="shared" si="1"/>
        <v>6.5711289758825595</v>
      </c>
      <c r="E43" s="27"/>
      <c r="F43" s="27">
        <v>39</v>
      </c>
      <c r="G43" s="38">
        <v>352</v>
      </c>
      <c r="H43" s="66">
        <f t="shared" si="0"/>
        <v>0.11079545454545454</v>
      </c>
      <c r="I43" s="36"/>
      <c r="K43" s="32"/>
      <c r="L43" s="29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Z43" s="26">
        <v>11</v>
      </c>
      <c r="AA43" s="25">
        <v>4</v>
      </c>
    </row>
    <row r="44" spans="1:27" s="24" customFormat="1" ht="12.75" customHeight="1">
      <c r="A44" s="22" t="s">
        <v>49</v>
      </c>
      <c r="B44" s="26">
        <v>9</v>
      </c>
      <c r="C44" s="26">
        <v>232</v>
      </c>
      <c r="D44" s="29">
        <f t="shared" si="1"/>
        <v>3.8793103448275863</v>
      </c>
      <c r="E44" s="27"/>
      <c r="F44" s="32">
        <v>0</v>
      </c>
      <c r="G44" s="28">
        <v>24</v>
      </c>
      <c r="H44" s="66">
        <f t="shared" si="0"/>
        <v>0</v>
      </c>
      <c r="I44" s="16"/>
      <c r="K44" s="32"/>
      <c r="L44" s="29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Z44" s="26">
        <v>163</v>
      </c>
      <c r="AA44" s="25">
        <v>43</v>
      </c>
    </row>
    <row r="45" spans="1:27" s="24" customFormat="1" ht="12.75" customHeight="1">
      <c r="A45" s="22" t="s">
        <v>50</v>
      </c>
      <c r="B45" s="26">
        <v>76</v>
      </c>
      <c r="C45" s="26">
        <v>2052</v>
      </c>
      <c r="D45" s="29">
        <f t="shared" si="1"/>
        <v>3.7037037037037033</v>
      </c>
      <c r="E45" s="27"/>
      <c r="F45" s="27">
        <v>14</v>
      </c>
      <c r="G45" s="28">
        <v>281</v>
      </c>
      <c r="H45" s="66">
        <f t="shared" si="0"/>
        <v>0.0498220640569395</v>
      </c>
      <c r="I45" s="34"/>
      <c r="K45" s="34"/>
      <c r="L45" s="29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Z45" s="26">
        <v>11</v>
      </c>
      <c r="AA45" s="25">
        <v>3</v>
      </c>
    </row>
    <row r="46" spans="1:27" s="24" customFormat="1" ht="12.75" customHeight="1">
      <c r="A46" s="22" t="s">
        <v>51</v>
      </c>
      <c r="B46" s="26">
        <v>215</v>
      </c>
      <c r="C46" s="26">
        <v>2337</v>
      </c>
      <c r="D46" s="29">
        <f t="shared" si="1"/>
        <v>9.199828840393668</v>
      </c>
      <c r="E46" s="27"/>
      <c r="F46" s="27">
        <v>52</v>
      </c>
      <c r="G46" s="28">
        <v>317</v>
      </c>
      <c r="H46" s="66">
        <f t="shared" si="0"/>
        <v>0.1640378548895899</v>
      </c>
      <c r="I46" s="16"/>
      <c r="K46" s="34"/>
      <c r="L46" s="2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Z46" s="26">
        <v>28</v>
      </c>
      <c r="AA46" s="25">
        <v>8</v>
      </c>
    </row>
    <row r="47" spans="1:27" s="24" customFormat="1" ht="12.75" customHeight="1">
      <c r="A47" s="22" t="s">
        <v>52</v>
      </c>
      <c r="B47" s="26">
        <v>33</v>
      </c>
      <c r="C47" s="60">
        <v>955</v>
      </c>
      <c r="D47" s="29">
        <f t="shared" si="1"/>
        <v>3.4554973821989527</v>
      </c>
      <c r="E47" s="27"/>
      <c r="F47" s="27">
        <v>2</v>
      </c>
      <c r="G47" s="28">
        <v>108</v>
      </c>
      <c r="H47" s="66">
        <f t="shared" si="0"/>
        <v>0.018518518518518517</v>
      </c>
      <c r="I47" s="34"/>
      <c r="K47" s="34"/>
      <c r="L47" s="34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Z47" s="26">
        <v>21</v>
      </c>
      <c r="AA47" s="25" t="s">
        <v>0</v>
      </c>
    </row>
    <row r="48" spans="1:27" s="24" customFormat="1" ht="12.75" customHeight="1">
      <c r="A48" s="22" t="s">
        <v>53</v>
      </c>
      <c r="B48" s="26">
        <v>27</v>
      </c>
      <c r="C48" s="60">
        <v>581</v>
      </c>
      <c r="D48" s="29">
        <f t="shared" si="1"/>
        <v>4.647160068846816</v>
      </c>
      <c r="E48" s="27"/>
      <c r="F48" s="27">
        <v>3</v>
      </c>
      <c r="G48" s="28">
        <v>73</v>
      </c>
      <c r="H48" s="66">
        <f t="shared" si="0"/>
        <v>0.0410958904109589</v>
      </c>
      <c r="I48" s="16"/>
      <c r="K48" s="27"/>
      <c r="L48" s="29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Z48" s="26">
        <v>139</v>
      </c>
      <c r="AA48" s="25">
        <v>32</v>
      </c>
    </row>
    <row r="49" spans="1:27" s="24" customFormat="1" ht="12.75" customHeight="1">
      <c r="A49" s="22" t="s">
        <v>54</v>
      </c>
      <c r="B49" s="34">
        <v>95</v>
      </c>
      <c r="C49" s="60">
        <v>2551</v>
      </c>
      <c r="D49" s="29">
        <f t="shared" si="1"/>
        <v>3.724029792238338</v>
      </c>
      <c r="E49" s="32"/>
      <c r="F49" s="26">
        <v>11</v>
      </c>
      <c r="G49" s="35">
        <v>364</v>
      </c>
      <c r="H49" s="66">
        <f t="shared" si="0"/>
        <v>0.03021978021978022</v>
      </c>
      <c r="I49" s="34"/>
      <c r="K49" s="34"/>
      <c r="L49" s="34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4" t="s">
        <v>0</v>
      </c>
      <c r="AA49" s="25" t="s">
        <v>0</v>
      </c>
    </row>
    <row r="50" spans="1:27" s="24" customFormat="1" ht="12.75" customHeight="1">
      <c r="A50" s="22" t="s">
        <v>55</v>
      </c>
      <c r="B50" s="26">
        <v>45</v>
      </c>
      <c r="C50" s="60">
        <v>449</v>
      </c>
      <c r="D50" s="29">
        <f t="shared" si="1"/>
        <v>10.022271714922049</v>
      </c>
      <c r="E50" s="27"/>
      <c r="F50" s="27">
        <v>6</v>
      </c>
      <c r="G50" s="28">
        <v>42</v>
      </c>
      <c r="H50" s="66">
        <f t="shared" si="0"/>
        <v>0.14285714285714285</v>
      </c>
      <c r="I50" s="34"/>
      <c r="K50" s="34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Z50" s="26">
        <v>13</v>
      </c>
      <c r="AA50" s="25">
        <v>1</v>
      </c>
    </row>
    <row r="51" spans="1:27" s="24" customFormat="1" ht="12.75" customHeight="1">
      <c r="A51" s="22" t="s">
        <v>56</v>
      </c>
      <c r="B51" s="26">
        <v>6</v>
      </c>
      <c r="C51" s="60">
        <v>148</v>
      </c>
      <c r="D51" s="29">
        <f t="shared" si="1"/>
        <v>4.054054054054054</v>
      </c>
      <c r="E51" s="27"/>
      <c r="F51" s="27">
        <v>1</v>
      </c>
      <c r="G51" s="28">
        <v>15</v>
      </c>
      <c r="H51" s="66">
        <f t="shared" si="0"/>
        <v>0.06666666666666667</v>
      </c>
      <c r="I51" s="16"/>
      <c r="K51" s="27"/>
      <c r="L51" s="29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Z51" s="26">
        <v>189</v>
      </c>
      <c r="AA51" s="25">
        <v>64</v>
      </c>
    </row>
    <row r="52" spans="1:27" s="24" customFormat="1" ht="12.75" customHeight="1">
      <c r="A52" s="39" t="s">
        <v>57</v>
      </c>
      <c r="B52" s="40">
        <v>3416</v>
      </c>
      <c r="C52" s="62">
        <v>30493</v>
      </c>
      <c r="D52" s="68">
        <f t="shared" si="1"/>
        <v>11.202571081887648</v>
      </c>
      <c r="E52" s="40"/>
      <c r="F52" s="40">
        <v>757</v>
      </c>
      <c r="G52" s="41">
        <v>4192</v>
      </c>
      <c r="H52" s="64">
        <f t="shared" si="0"/>
        <v>0.18058206106870228</v>
      </c>
      <c r="I52" s="32"/>
      <c r="K52" s="27"/>
      <c r="L52" s="29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Z52" s="27">
        <v>52</v>
      </c>
      <c r="AA52" s="25">
        <v>1</v>
      </c>
    </row>
    <row r="53" spans="1:27" s="43" customFormat="1" ht="12.75" customHeight="1">
      <c r="A53" s="42"/>
      <c r="B53" s="27"/>
      <c r="C53" s="25"/>
      <c r="D53" s="25"/>
      <c r="E53" s="27"/>
      <c r="F53" s="27"/>
      <c r="G53" s="27"/>
      <c r="H53" s="25"/>
      <c r="I53" s="25"/>
      <c r="J53" s="25"/>
      <c r="K53" s="27"/>
      <c r="L53" s="25"/>
      <c r="Z53" s="25"/>
      <c r="AA53" s="25"/>
    </row>
    <row r="54" spans="1:12" ht="18.75" customHeight="1">
      <c r="A54" s="11" t="s">
        <v>82</v>
      </c>
      <c r="B54" s="74" t="s">
        <v>80</v>
      </c>
      <c r="C54" s="75"/>
      <c r="D54" s="75"/>
      <c r="E54" s="75"/>
      <c r="F54" s="75"/>
      <c r="G54" s="75"/>
      <c r="H54" s="75"/>
      <c r="I54" s="5"/>
      <c r="J54" s="5"/>
      <c r="K54" s="5"/>
      <c r="L54" s="4"/>
    </row>
    <row r="55" spans="1:12" ht="18.75" customHeight="1">
      <c r="A55" s="4"/>
      <c r="B55" s="75"/>
      <c r="C55" s="75"/>
      <c r="D55" s="75"/>
      <c r="E55" s="75"/>
      <c r="F55" s="75"/>
      <c r="G55" s="75"/>
      <c r="H55" s="75"/>
      <c r="I55" s="5"/>
      <c r="J55" s="5"/>
      <c r="K55" s="5"/>
      <c r="L55" s="4"/>
    </row>
    <row r="56" spans="1:28" s="48" customFormat="1" ht="12.75" customHeight="1">
      <c r="A56" s="44"/>
      <c r="B56" s="40"/>
      <c r="C56" s="40"/>
      <c r="D56" s="40"/>
      <c r="E56" s="45"/>
      <c r="F56" s="45"/>
      <c r="G56" s="45"/>
      <c r="H56" s="45"/>
      <c r="I56" s="46"/>
      <c r="J56" s="46"/>
      <c r="K56" s="47"/>
      <c r="L56" s="25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25"/>
      <c r="AA56" s="25"/>
      <c r="AB56" s="43"/>
    </row>
    <row r="57" spans="1:28" s="17" customFormat="1" ht="24.75" customHeight="1">
      <c r="A57" s="70" t="s">
        <v>4</v>
      </c>
      <c r="B57" s="72" t="s">
        <v>5</v>
      </c>
      <c r="C57" s="72"/>
      <c r="D57" s="72"/>
      <c r="E57" s="12"/>
      <c r="F57" s="72" t="s">
        <v>6</v>
      </c>
      <c r="G57" s="73"/>
      <c r="H57" s="73"/>
      <c r="I57" s="25"/>
      <c r="J57" s="25"/>
      <c r="K57" s="25"/>
      <c r="L57" s="14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25"/>
      <c r="AA57" s="25"/>
      <c r="AB57" s="24"/>
    </row>
    <row r="58" spans="1:28" s="17" customFormat="1" ht="33.75" customHeight="1">
      <c r="A58" s="71"/>
      <c r="B58" s="18" t="s">
        <v>7</v>
      </c>
      <c r="C58" s="18" t="s">
        <v>8</v>
      </c>
      <c r="D58" s="18" t="s">
        <v>9</v>
      </c>
      <c r="E58" s="19"/>
      <c r="F58" s="18" t="s">
        <v>7</v>
      </c>
      <c r="G58" s="18" t="s">
        <v>10</v>
      </c>
      <c r="H58" s="18" t="s">
        <v>9</v>
      </c>
      <c r="I58" s="20"/>
      <c r="J58" s="20"/>
      <c r="K58" s="21"/>
      <c r="L58" s="14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25"/>
      <c r="AA58" s="25"/>
      <c r="AB58" s="24"/>
    </row>
    <row r="59" spans="1:27" s="24" customFormat="1" ht="12.75" customHeight="1">
      <c r="A59" s="22" t="s">
        <v>58</v>
      </c>
      <c r="B59" s="61">
        <v>469</v>
      </c>
      <c r="C59" s="27">
        <v>9884</v>
      </c>
      <c r="D59" s="29">
        <f aca="true" t="shared" si="2" ref="D59:D80">(B59/C59)*100</f>
        <v>4.745042492917847</v>
      </c>
      <c r="E59" s="27"/>
      <c r="F59" s="27">
        <v>104</v>
      </c>
      <c r="G59" s="28">
        <v>1375</v>
      </c>
      <c r="H59" s="63">
        <f>(F59/G59)</f>
        <v>0.07563636363636364</v>
      </c>
      <c r="I59" s="25"/>
      <c r="K59" s="27"/>
      <c r="L59" s="29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Z59" s="27">
        <v>35</v>
      </c>
      <c r="AA59" s="25">
        <v>9</v>
      </c>
    </row>
    <row r="60" spans="1:27" s="24" customFormat="1" ht="12.75" customHeight="1">
      <c r="A60" s="22" t="s">
        <v>59</v>
      </c>
      <c r="B60" s="61">
        <v>28</v>
      </c>
      <c r="C60" s="27">
        <v>1041</v>
      </c>
      <c r="D60" s="29">
        <f t="shared" si="2"/>
        <v>2.689721421709894</v>
      </c>
      <c r="E60" s="27"/>
      <c r="F60" s="27">
        <v>4</v>
      </c>
      <c r="G60" s="27">
        <v>78</v>
      </c>
      <c r="H60" s="63">
        <f aca="true" t="shared" si="3" ref="H60:H80">(F60/G60)</f>
        <v>0.05128205128205128</v>
      </c>
      <c r="I60" s="25"/>
      <c r="J60" s="27"/>
      <c r="L60" s="31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Z60" s="25"/>
      <c r="AA60" s="25"/>
    </row>
    <row r="61" spans="1:27" s="24" customFormat="1" ht="12.75" customHeight="1">
      <c r="A61" s="22" t="s">
        <v>60</v>
      </c>
      <c r="B61" s="61">
        <v>335</v>
      </c>
      <c r="C61" s="26">
        <v>4496</v>
      </c>
      <c r="D61" s="29">
        <f t="shared" si="2"/>
        <v>7.4510676156583635</v>
      </c>
      <c r="E61" s="27"/>
      <c r="F61" s="27">
        <v>85</v>
      </c>
      <c r="G61" s="27">
        <v>634</v>
      </c>
      <c r="H61" s="63">
        <f t="shared" si="3"/>
        <v>0.13406940063091483</v>
      </c>
      <c r="I61" s="25"/>
      <c r="J61" s="27"/>
      <c r="L61" s="29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Z61" s="25"/>
      <c r="AA61" s="25"/>
    </row>
    <row r="62" spans="1:27" s="24" customFormat="1" ht="12.75" customHeight="1">
      <c r="A62" s="22" t="s">
        <v>61</v>
      </c>
      <c r="B62" s="61">
        <v>0</v>
      </c>
      <c r="C62" s="26">
        <v>69</v>
      </c>
      <c r="D62" s="29">
        <f t="shared" si="2"/>
        <v>0</v>
      </c>
      <c r="E62" s="27"/>
      <c r="F62" s="32">
        <v>0</v>
      </c>
      <c r="G62" s="27">
        <v>3</v>
      </c>
      <c r="H62" s="63">
        <f t="shared" si="3"/>
        <v>0</v>
      </c>
      <c r="I62" s="25"/>
      <c r="J62" s="27"/>
      <c r="L62" s="29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Z62" s="25"/>
      <c r="AA62" s="25"/>
    </row>
    <row r="63" spans="1:27" s="24" customFormat="1" ht="12.75" customHeight="1">
      <c r="A63" s="22" t="s">
        <v>62</v>
      </c>
      <c r="B63" s="61">
        <v>163</v>
      </c>
      <c r="C63" s="26">
        <v>2872</v>
      </c>
      <c r="D63" s="29">
        <f t="shared" si="2"/>
        <v>5.6754874651810585</v>
      </c>
      <c r="E63" s="27"/>
      <c r="F63" s="27">
        <v>37</v>
      </c>
      <c r="G63" s="27">
        <v>376</v>
      </c>
      <c r="H63" s="63">
        <f t="shared" si="3"/>
        <v>0.09840425531914894</v>
      </c>
      <c r="I63" s="16"/>
      <c r="J63" s="26"/>
      <c r="L63" s="29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Z63" s="16"/>
      <c r="AA63" s="25"/>
    </row>
    <row r="64" spans="1:27" s="24" customFormat="1" ht="12.75" customHeight="1">
      <c r="A64" s="22" t="s">
        <v>63</v>
      </c>
      <c r="B64" s="61">
        <v>89</v>
      </c>
      <c r="C64" s="26">
        <v>578</v>
      </c>
      <c r="D64" s="29">
        <f t="shared" si="2"/>
        <v>15.397923875432525</v>
      </c>
      <c r="E64" s="27"/>
      <c r="F64" s="27">
        <v>18</v>
      </c>
      <c r="G64" s="27">
        <v>59</v>
      </c>
      <c r="H64" s="63">
        <f t="shared" si="3"/>
        <v>0.3050847457627119</v>
      </c>
      <c r="I64" s="16"/>
      <c r="J64" s="26"/>
      <c r="L64" s="29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Z64" s="16"/>
      <c r="AA64" s="25"/>
    </row>
    <row r="65" spans="1:27" s="24" customFormat="1" ht="12.75" customHeight="1">
      <c r="A65" s="22" t="s">
        <v>64</v>
      </c>
      <c r="B65" s="61">
        <v>170</v>
      </c>
      <c r="C65" s="26">
        <v>2702</v>
      </c>
      <c r="D65" s="29">
        <f t="shared" si="2"/>
        <v>6.291635825314581</v>
      </c>
      <c r="E65" s="27"/>
      <c r="F65" s="27">
        <v>33</v>
      </c>
      <c r="G65" s="27">
        <v>427</v>
      </c>
      <c r="H65" s="63">
        <f t="shared" si="3"/>
        <v>0.07728337236533958</v>
      </c>
      <c r="I65" s="16"/>
      <c r="J65" s="26"/>
      <c r="L65" s="3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Z65" s="16"/>
      <c r="AA65" s="49"/>
    </row>
    <row r="66" spans="1:27" s="24" customFormat="1" ht="12.75" customHeight="1">
      <c r="A66" s="22" t="s">
        <v>65</v>
      </c>
      <c r="B66" s="61">
        <v>693</v>
      </c>
      <c r="C66" s="26">
        <v>9612</v>
      </c>
      <c r="D66" s="29">
        <f t="shared" si="2"/>
        <v>7.209737827715355</v>
      </c>
      <c r="E66" s="27"/>
      <c r="F66" s="27">
        <v>128</v>
      </c>
      <c r="G66" s="27">
        <v>1217</v>
      </c>
      <c r="H66" s="63">
        <f t="shared" si="3"/>
        <v>0.10517666392769104</v>
      </c>
      <c r="I66" s="36"/>
      <c r="J66" s="26"/>
      <c r="L66" s="36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Z66" s="16"/>
      <c r="AA66" s="25"/>
    </row>
    <row r="67" spans="1:27" s="24" customFormat="1" ht="12.75" customHeight="1">
      <c r="A67" s="22" t="s">
        <v>66</v>
      </c>
      <c r="B67" s="61">
        <v>153</v>
      </c>
      <c r="C67" s="26">
        <v>5963</v>
      </c>
      <c r="D67" s="29">
        <f t="shared" si="2"/>
        <v>2.5658225725306054</v>
      </c>
      <c r="E67" s="27"/>
      <c r="F67" s="27">
        <v>27</v>
      </c>
      <c r="G67" s="27">
        <v>881</v>
      </c>
      <c r="H67" s="63">
        <f t="shared" si="3"/>
        <v>0.03064699205448354</v>
      </c>
      <c r="I67" s="16"/>
      <c r="J67" s="26"/>
      <c r="L67" s="29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Z67" s="16"/>
      <c r="AA67" s="25"/>
    </row>
    <row r="68" spans="1:27" s="24" customFormat="1" ht="12.75" customHeight="1">
      <c r="A68" s="22" t="s">
        <v>67</v>
      </c>
      <c r="B68" s="61">
        <v>32</v>
      </c>
      <c r="C68" s="26">
        <v>1176</v>
      </c>
      <c r="D68" s="29">
        <f t="shared" si="2"/>
        <v>2.7210884353741496</v>
      </c>
      <c r="E68" s="27"/>
      <c r="F68" s="27">
        <v>7</v>
      </c>
      <c r="G68" s="27">
        <v>104</v>
      </c>
      <c r="H68" s="63">
        <f t="shared" si="3"/>
        <v>0.0673076923076923</v>
      </c>
      <c r="I68" s="16"/>
      <c r="J68" s="26"/>
      <c r="L68" s="29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Z68" s="16"/>
      <c r="AA68" s="25"/>
    </row>
    <row r="69" spans="1:27" s="24" customFormat="1" ht="12.75" customHeight="1">
      <c r="A69" s="22" t="s">
        <v>68</v>
      </c>
      <c r="B69" s="61">
        <v>178</v>
      </c>
      <c r="C69" s="26">
        <v>3243</v>
      </c>
      <c r="D69" s="29">
        <f t="shared" si="2"/>
        <v>5.4887449892075235</v>
      </c>
      <c r="E69" s="27"/>
      <c r="F69" s="27">
        <v>42</v>
      </c>
      <c r="G69" s="27">
        <v>487</v>
      </c>
      <c r="H69" s="63">
        <f t="shared" si="3"/>
        <v>0.08624229979466119</v>
      </c>
      <c r="I69" s="16"/>
      <c r="J69" s="26"/>
      <c r="L69" s="29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Z69" s="16"/>
      <c r="AA69" s="25"/>
    </row>
    <row r="70" spans="1:27" s="24" customFormat="1" ht="12.75" customHeight="1">
      <c r="A70" s="22" t="s">
        <v>69</v>
      </c>
      <c r="B70" s="61">
        <v>209</v>
      </c>
      <c r="C70" s="26">
        <v>7909</v>
      </c>
      <c r="D70" s="29">
        <f t="shared" si="2"/>
        <v>2.642559109874826</v>
      </c>
      <c r="E70" s="27"/>
      <c r="F70" s="27">
        <v>33</v>
      </c>
      <c r="G70" s="27">
        <v>1175</v>
      </c>
      <c r="H70" s="63">
        <f t="shared" si="3"/>
        <v>0.028085106382978724</v>
      </c>
      <c r="I70" s="16"/>
      <c r="J70" s="26"/>
      <c r="L70" s="29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Z70" s="16"/>
      <c r="AA70" s="25"/>
    </row>
    <row r="71" spans="1:27" s="24" customFormat="1" ht="12.75" customHeight="1">
      <c r="A71" s="22" t="s">
        <v>70</v>
      </c>
      <c r="B71" s="61">
        <v>1211</v>
      </c>
      <c r="C71" s="26">
        <v>18682</v>
      </c>
      <c r="D71" s="29">
        <f t="shared" si="2"/>
        <v>6.482175355957606</v>
      </c>
      <c r="E71" s="27"/>
      <c r="F71" s="27">
        <v>224</v>
      </c>
      <c r="G71" s="27">
        <v>2453</v>
      </c>
      <c r="H71" s="63">
        <f t="shared" si="3"/>
        <v>0.09131675499388504</v>
      </c>
      <c r="I71" s="16"/>
      <c r="J71" s="26"/>
      <c r="L71" s="29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Z71" s="16"/>
      <c r="AA71" s="25"/>
    </row>
    <row r="72" spans="1:27" s="24" customFormat="1" ht="12.75" customHeight="1">
      <c r="A72" s="22" t="s">
        <v>71</v>
      </c>
      <c r="B72" s="61">
        <v>219</v>
      </c>
      <c r="C72" s="26">
        <v>4297</v>
      </c>
      <c r="D72" s="29">
        <f t="shared" si="2"/>
        <v>5.096579008610658</v>
      </c>
      <c r="E72" s="27"/>
      <c r="F72" s="27">
        <v>45</v>
      </c>
      <c r="G72" s="27">
        <v>622</v>
      </c>
      <c r="H72" s="63">
        <f t="shared" si="3"/>
        <v>0.07234726688102894</v>
      </c>
      <c r="I72" s="16"/>
      <c r="J72" s="26"/>
      <c r="L72" s="36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Z72" s="16"/>
      <c r="AA72" s="25"/>
    </row>
    <row r="73" spans="1:27" s="24" customFormat="1" ht="12.75" customHeight="1">
      <c r="A73" s="22" t="s">
        <v>72</v>
      </c>
      <c r="B73" s="61">
        <v>27</v>
      </c>
      <c r="C73" s="26">
        <v>544</v>
      </c>
      <c r="D73" s="29">
        <f t="shared" si="2"/>
        <v>4.963235294117647</v>
      </c>
      <c r="E73" s="27"/>
      <c r="F73" s="27">
        <v>9</v>
      </c>
      <c r="G73" s="27">
        <v>60</v>
      </c>
      <c r="H73" s="63">
        <f t="shared" si="3"/>
        <v>0.15</v>
      </c>
      <c r="I73" s="16"/>
      <c r="J73" s="26"/>
      <c r="L73" s="29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Z73" s="16"/>
      <c r="AA73" s="25"/>
    </row>
    <row r="74" spans="1:27" s="24" customFormat="1" ht="12.75" customHeight="1">
      <c r="A74" s="22" t="s">
        <v>73</v>
      </c>
      <c r="B74" s="61">
        <v>88</v>
      </c>
      <c r="C74" s="26">
        <v>2378</v>
      </c>
      <c r="D74" s="29">
        <f t="shared" si="2"/>
        <v>3.700588730025231</v>
      </c>
      <c r="E74" s="27"/>
      <c r="F74" s="27">
        <v>7</v>
      </c>
      <c r="G74" s="27">
        <v>269</v>
      </c>
      <c r="H74" s="63">
        <f t="shared" si="3"/>
        <v>0.026022304832713755</v>
      </c>
      <c r="I74" s="16"/>
      <c r="J74" s="26"/>
      <c r="L74" s="29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Z74" s="16"/>
      <c r="AA74" s="25"/>
    </row>
    <row r="75" spans="1:27" s="24" customFormat="1" ht="12.75" customHeight="1">
      <c r="A75" s="22" t="s">
        <v>74</v>
      </c>
      <c r="B75" s="61">
        <v>50</v>
      </c>
      <c r="C75" s="26">
        <v>626</v>
      </c>
      <c r="D75" s="29">
        <f t="shared" si="2"/>
        <v>7.987220447284344</v>
      </c>
      <c r="E75" s="27"/>
      <c r="F75" s="27">
        <v>13</v>
      </c>
      <c r="G75" s="27">
        <v>85</v>
      </c>
      <c r="H75" s="63">
        <f t="shared" si="3"/>
        <v>0.15294117647058825</v>
      </c>
      <c r="I75" s="16"/>
      <c r="J75" s="26"/>
      <c r="L75" s="29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Z75" s="16"/>
      <c r="AA75" s="25"/>
    </row>
    <row r="76" spans="1:27" s="24" customFormat="1" ht="12.75" customHeight="1">
      <c r="A76" s="22" t="s">
        <v>75</v>
      </c>
      <c r="B76" s="61">
        <v>173</v>
      </c>
      <c r="C76" s="26">
        <v>2399</v>
      </c>
      <c r="D76" s="29">
        <f t="shared" si="2"/>
        <v>7.211338057523968</v>
      </c>
      <c r="E76" s="27"/>
      <c r="F76" s="27">
        <v>42</v>
      </c>
      <c r="G76" s="27">
        <v>348</v>
      </c>
      <c r="H76" s="63">
        <f t="shared" si="3"/>
        <v>0.1206896551724138</v>
      </c>
      <c r="I76" s="16"/>
      <c r="J76" s="26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Z76" s="16"/>
      <c r="AA76" s="25"/>
    </row>
    <row r="77" spans="1:27" s="24" customFormat="1" ht="12.75" customHeight="1">
      <c r="A77" s="22" t="s">
        <v>76</v>
      </c>
      <c r="B77" s="61">
        <v>13</v>
      </c>
      <c r="C77" s="26">
        <v>811</v>
      </c>
      <c r="D77" s="29">
        <f t="shared" si="2"/>
        <v>1.6029593094944512</v>
      </c>
      <c r="E77" s="27"/>
      <c r="F77" s="27">
        <v>2</v>
      </c>
      <c r="G77" s="27">
        <v>97</v>
      </c>
      <c r="H77" s="63">
        <f t="shared" si="3"/>
        <v>0.020618556701030927</v>
      </c>
      <c r="I77" s="16"/>
      <c r="J77" s="26"/>
      <c r="L77" s="29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Z77" s="16"/>
      <c r="AA77" s="25"/>
    </row>
    <row r="78" spans="1:27" s="24" customFormat="1" ht="12.75" customHeight="1">
      <c r="A78" s="22" t="s">
        <v>77</v>
      </c>
      <c r="B78" s="61">
        <v>9</v>
      </c>
      <c r="C78" s="26">
        <v>432</v>
      </c>
      <c r="D78" s="29">
        <f t="shared" si="2"/>
        <v>2.083333333333333</v>
      </c>
      <c r="E78" s="27"/>
      <c r="F78" s="32">
        <v>2</v>
      </c>
      <c r="G78" s="27">
        <v>48</v>
      </c>
      <c r="H78" s="63">
        <f t="shared" si="3"/>
        <v>0.041666666666666664</v>
      </c>
      <c r="I78" s="16"/>
      <c r="J78" s="26"/>
      <c r="L78" s="29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Z78" s="16"/>
      <c r="AA78" s="25"/>
    </row>
    <row r="79" spans="1:27" s="24" customFormat="1" ht="12.75" customHeight="1">
      <c r="A79" s="22" t="s">
        <v>78</v>
      </c>
      <c r="B79" s="61">
        <v>114</v>
      </c>
      <c r="C79" s="26">
        <v>2462</v>
      </c>
      <c r="D79" s="29">
        <f t="shared" si="2"/>
        <v>4.6303818034118605</v>
      </c>
      <c r="E79" s="27"/>
      <c r="F79" s="27">
        <v>15</v>
      </c>
      <c r="G79" s="27">
        <v>310</v>
      </c>
      <c r="H79" s="63">
        <f t="shared" si="3"/>
        <v>0.04838709677419355</v>
      </c>
      <c r="I79" s="16"/>
      <c r="J79" s="26"/>
      <c r="L79" s="36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Z79" s="16"/>
      <c r="AA79" s="25"/>
    </row>
    <row r="80" spans="1:27" s="53" customFormat="1" ht="12.75" customHeight="1">
      <c r="A80" s="50" t="s">
        <v>11</v>
      </c>
      <c r="B80" s="45">
        <v>73525</v>
      </c>
      <c r="C80" s="45">
        <v>868046</v>
      </c>
      <c r="D80" s="69">
        <f t="shared" si="2"/>
        <v>8.470173239667023</v>
      </c>
      <c r="E80" s="45"/>
      <c r="F80" s="45">
        <f>SUM(F59:F79,F7:F52)</f>
        <v>15853</v>
      </c>
      <c r="G80" s="45">
        <f>SUM(G59:G79,G7:G52)</f>
        <v>121239</v>
      </c>
      <c r="H80" s="65">
        <f t="shared" si="3"/>
        <v>0.13075825435709632</v>
      </c>
      <c r="I80" s="46"/>
      <c r="J80" s="46"/>
      <c r="K80" s="46"/>
      <c r="L80" s="51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46"/>
      <c r="AA80" s="46"/>
    </row>
    <row r="81" spans="1:27" s="24" customFormat="1" ht="12.75" customHeight="1">
      <c r="A81" s="54" t="s">
        <v>79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6"/>
      <c r="Z81" s="25"/>
      <c r="AA81" s="25"/>
    </row>
    <row r="82" spans="2:28" s="17" customFormat="1" ht="12.75" customHeight="1">
      <c r="B82" s="57"/>
      <c r="C82" s="57"/>
      <c r="D82" s="57"/>
      <c r="E82" s="57"/>
      <c r="F82" s="57"/>
      <c r="G82" s="57"/>
      <c r="H82" s="57"/>
      <c r="I82" s="55"/>
      <c r="J82" s="55"/>
      <c r="K82" s="55"/>
      <c r="L82" s="56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  <c r="AA82" s="25"/>
      <c r="AB82" s="24"/>
    </row>
    <row r="83" spans="2:27" s="17" customFormat="1" ht="8.2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/>
      <c r="Z83" s="16"/>
      <c r="AA83" s="16"/>
    </row>
    <row r="84" spans="2:27" s="17" customFormat="1" ht="8.25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/>
      <c r="Z84" s="16"/>
      <c r="AA84" s="16"/>
    </row>
    <row r="85" spans="2:27" s="17" customFormat="1" ht="8.2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8"/>
      <c r="Z85" s="16"/>
      <c r="AA85" s="16"/>
    </row>
    <row r="86" spans="2:27" s="17" customFormat="1" ht="8.2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/>
      <c r="Z86" s="16"/>
      <c r="AA86" s="16"/>
    </row>
    <row r="87" spans="2:27" s="17" customFormat="1" ht="8.25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/>
      <c r="Z87" s="16"/>
      <c r="AA87" s="16"/>
    </row>
    <row r="88" spans="2:27" s="17" customFormat="1" ht="8.25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8"/>
      <c r="Z88" s="16"/>
      <c r="AA88" s="16"/>
    </row>
    <row r="89" spans="2:27" s="17" customFormat="1" ht="8.25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8"/>
      <c r="Z89" s="16"/>
      <c r="AA89" s="16"/>
    </row>
    <row r="90" spans="2:27" s="17" customFormat="1" ht="8.25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8"/>
      <c r="Z90" s="16"/>
      <c r="AA90" s="16"/>
    </row>
    <row r="91" spans="2:27" s="17" customFormat="1" ht="8.25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8"/>
      <c r="Z91" s="16"/>
      <c r="AA91" s="16"/>
    </row>
    <row r="92" spans="2:27" s="17" customFormat="1" ht="8.25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8"/>
      <c r="Z92" s="16"/>
      <c r="AA92" s="16"/>
    </row>
    <row r="93" spans="2:27" s="17" customFormat="1" ht="8.25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8"/>
      <c r="Z93" s="16"/>
      <c r="AA93" s="16"/>
    </row>
    <row r="94" spans="2:27" s="17" customFormat="1" ht="8.25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8"/>
      <c r="Z94" s="16"/>
      <c r="AA94" s="16"/>
    </row>
    <row r="95" spans="2:27" s="17" customFormat="1" ht="8.25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8"/>
      <c r="Z95" s="16"/>
      <c r="AA95" s="16"/>
    </row>
    <row r="96" spans="2:27" s="17" customFormat="1" ht="8.25">
      <c r="B96" s="57"/>
      <c r="C96" s="59"/>
      <c r="D96" s="59"/>
      <c r="E96" s="59"/>
      <c r="F96" s="59"/>
      <c r="G96" s="59"/>
      <c r="H96" s="59"/>
      <c r="I96" s="59"/>
      <c r="J96" s="59"/>
      <c r="K96" s="59"/>
      <c r="Z96" s="16"/>
      <c r="AA96" s="16"/>
    </row>
    <row r="97" spans="2:27" s="17" customFormat="1" ht="8.25">
      <c r="B97" s="57"/>
      <c r="C97" s="59"/>
      <c r="D97" s="59"/>
      <c r="E97" s="59"/>
      <c r="F97" s="59"/>
      <c r="G97" s="59"/>
      <c r="H97" s="59"/>
      <c r="I97" s="59"/>
      <c r="J97" s="59"/>
      <c r="K97" s="59"/>
      <c r="Z97" s="16"/>
      <c r="AA97" s="16"/>
    </row>
    <row r="98" spans="2:27" s="17" customFormat="1" ht="8.25">
      <c r="B98" s="57"/>
      <c r="C98" s="59"/>
      <c r="D98" s="59"/>
      <c r="E98" s="59"/>
      <c r="F98" s="59"/>
      <c r="G98" s="59"/>
      <c r="H98" s="59"/>
      <c r="I98" s="59"/>
      <c r="J98" s="59"/>
      <c r="K98" s="59"/>
      <c r="Z98" s="16"/>
      <c r="AA98" s="16"/>
    </row>
    <row r="99" spans="2:27" s="17" customFormat="1" ht="8.25">
      <c r="B99" s="57"/>
      <c r="C99" s="59"/>
      <c r="D99" s="59"/>
      <c r="E99" s="59"/>
      <c r="F99" s="59"/>
      <c r="G99" s="59"/>
      <c r="H99" s="59"/>
      <c r="I99" s="59"/>
      <c r="J99" s="59"/>
      <c r="K99" s="59"/>
      <c r="Z99" s="16"/>
      <c r="AA99" s="16"/>
    </row>
    <row r="100" spans="2:27" s="17" customFormat="1" ht="8.25">
      <c r="B100" s="57"/>
      <c r="C100" s="59"/>
      <c r="D100" s="59"/>
      <c r="E100" s="59"/>
      <c r="F100" s="59"/>
      <c r="G100" s="59"/>
      <c r="H100" s="59"/>
      <c r="I100" s="59"/>
      <c r="J100" s="59"/>
      <c r="K100" s="59"/>
      <c r="Z100" s="16"/>
      <c r="AA100" s="16"/>
    </row>
    <row r="101" spans="2:27" s="17" customFormat="1" ht="8.25">
      <c r="B101" s="57"/>
      <c r="C101" s="59"/>
      <c r="D101" s="59"/>
      <c r="E101" s="59"/>
      <c r="F101" s="59"/>
      <c r="G101" s="59"/>
      <c r="H101" s="59"/>
      <c r="I101" s="59"/>
      <c r="J101" s="59"/>
      <c r="K101" s="59"/>
      <c r="Z101" s="16"/>
      <c r="AA101" s="16"/>
    </row>
    <row r="102" spans="2:27" s="17" customFormat="1" ht="8.25">
      <c r="B102" s="57"/>
      <c r="C102" s="59"/>
      <c r="D102" s="59"/>
      <c r="E102" s="59"/>
      <c r="F102" s="59"/>
      <c r="G102" s="59"/>
      <c r="H102" s="59"/>
      <c r="I102" s="59"/>
      <c r="J102" s="59"/>
      <c r="K102" s="59"/>
      <c r="Z102" s="16"/>
      <c r="AA102" s="16"/>
    </row>
    <row r="103" spans="2:27" s="17" customFormat="1" ht="8.25">
      <c r="B103" s="57"/>
      <c r="C103" s="59"/>
      <c r="D103" s="59"/>
      <c r="E103" s="59"/>
      <c r="F103" s="59"/>
      <c r="G103" s="59"/>
      <c r="H103" s="59"/>
      <c r="I103" s="59"/>
      <c r="J103" s="59"/>
      <c r="K103" s="59"/>
      <c r="Z103" s="16"/>
      <c r="AA103" s="16"/>
    </row>
    <row r="104" spans="2:27" s="17" customFormat="1" ht="8.25">
      <c r="B104" s="57"/>
      <c r="C104" s="59"/>
      <c r="D104" s="59"/>
      <c r="E104" s="59"/>
      <c r="F104" s="59"/>
      <c r="G104" s="59"/>
      <c r="H104" s="59"/>
      <c r="I104" s="59"/>
      <c r="J104" s="59"/>
      <c r="K104" s="59"/>
      <c r="Z104" s="16"/>
      <c r="AA104" s="16"/>
    </row>
    <row r="105" spans="2:27" s="17" customFormat="1" ht="8.25">
      <c r="B105" s="57"/>
      <c r="C105" s="59"/>
      <c r="D105" s="59"/>
      <c r="E105" s="59"/>
      <c r="F105" s="59"/>
      <c r="G105" s="59"/>
      <c r="H105" s="59"/>
      <c r="I105" s="59"/>
      <c r="J105" s="59"/>
      <c r="K105" s="59"/>
      <c r="Z105" s="16"/>
      <c r="AA105" s="16"/>
    </row>
    <row r="106" spans="2:27" s="17" customFormat="1" ht="8.25">
      <c r="B106" s="57"/>
      <c r="C106" s="59"/>
      <c r="D106" s="59"/>
      <c r="E106" s="59"/>
      <c r="F106" s="59"/>
      <c r="G106" s="59"/>
      <c r="H106" s="59"/>
      <c r="I106" s="59"/>
      <c r="J106" s="59"/>
      <c r="K106" s="59"/>
      <c r="Z106" s="16"/>
      <c r="AA106" s="16"/>
    </row>
    <row r="107" spans="2:27" s="17" customFormat="1" ht="8.25">
      <c r="B107" s="57"/>
      <c r="C107" s="59"/>
      <c r="D107" s="59"/>
      <c r="E107" s="59"/>
      <c r="F107" s="59"/>
      <c r="G107" s="59"/>
      <c r="H107" s="59"/>
      <c r="I107" s="59"/>
      <c r="J107" s="59"/>
      <c r="K107" s="59"/>
      <c r="Z107" s="16"/>
      <c r="AA107" s="16"/>
    </row>
    <row r="108" spans="2:27" s="17" customFormat="1" ht="8.25">
      <c r="B108" s="57"/>
      <c r="C108" s="59"/>
      <c r="D108" s="59"/>
      <c r="E108" s="59"/>
      <c r="F108" s="59"/>
      <c r="G108" s="59"/>
      <c r="H108" s="59"/>
      <c r="I108" s="59"/>
      <c r="J108" s="59"/>
      <c r="K108" s="59"/>
      <c r="Z108" s="16"/>
      <c r="AA108" s="16"/>
    </row>
    <row r="109" spans="2:27" s="17" customFormat="1" ht="8.25">
      <c r="B109" s="57"/>
      <c r="C109" s="59"/>
      <c r="D109" s="59"/>
      <c r="E109" s="59"/>
      <c r="F109" s="59"/>
      <c r="G109" s="59"/>
      <c r="H109" s="59"/>
      <c r="I109" s="59"/>
      <c r="J109" s="59"/>
      <c r="K109" s="59"/>
      <c r="Z109" s="16"/>
      <c r="AA109" s="16"/>
    </row>
    <row r="110" spans="2:27" s="17" customFormat="1" ht="8.25">
      <c r="B110" s="57"/>
      <c r="C110" s="59"/>
      <c r="D110" s="59"/>
      <c r="E110" s="59"/>
      <c r="F110" s="59"/>
      <c r="G110" s="59"/>
      <c r="H110" s="59"/>
      <c r="I110" s="59"/>
      <c r="J110" s="59"/>
      <c r="K110" s="59"/>
      <c r="Z110" s="16"/>
      <c r="AA110" s="16"/>
    </row>
    <row r="111" spans="2:27" s="17" customFormat="1" ht="8.25">
      <c r="B111" s="57"/>
      <c r="C111" s="59"/>
      <c r="D111" s="59"/>
      <c r="E111" s="59"/>
      <c r="F111" s="59"/>
      <c r="G111" s="59"/>
      <c r="H111" s="59"/>
      <c r="I111" s="59"/>
      <c r="J111" s="59"/>
      <c r="K111" s="59"/>
      <c r="Z111" s="16"/>
      <c r="AA111" s="16"/>
    </row>
    <row r="112" spans="2:27" s="17" customFormat="1" ht="8.25">
      <c r="B112" s="57"/>
      <c r="C112" s="59"/>
      <c r="D112" s="59"/>
      <c r="E112" s="59"/>
      <c r="F112" s="59"/>
      <c r="G112" s="59"/>
      <c r="H112" s="59"/>
      <c r="I112" s="59"/>
      <c r="J112" s="59"/>
      <c r="K112" s="59"/>
      <c r="Z112" s="16"/>
      <c r="AA112" s="16"/>
    </row>
    <row r="113" spans="2:27" s="17" customFormat="1" ht="8.25">
      <c r="B113" s="57"/>
      <c r="C113" s="59"/>
      <c r="D113" s="59"/>
      <c r="E113" s="59"/>
      <c r="F113" s="59"/>
      <c r="G113" s="59"/>
      <c r="H113" s="59"/>
      <c r="I113" s="59"/>
      <c r="J113" s="59"/>
      <c r="K113" s="59"/>
      <c r="Z113" s="16"/>
      <c r="AA113" s="16"/>
    </row>
    <row r="114" spans="2:27" s="17" customFormat="1" ht="8.25">
      <c r="B114" s="57"/>
      <c r="C114" s="59"/>
      <c r="D114" s="59"/>
      <c r="E114" s="59"/>
      <c r="F114" s="59"/>
      <c r="G114" s="59"/>
      <c r="H114" s="59"/>
      <c r="I114" s="59"/>
      <c r="J114" s="59"/>
      <c r="K114" s="59"/>
      <c r="Z114" s="16"/>
      <c r="AA114" s="16"/>
    </row>
    <row r="115" spans="2:27" s="17" customFormat="1" ht="8.25">
      <c r="B115" s="57"/>
      <c r="C115" s="59"/>
      <c r="D115" s="59"/>
      <c r="E115" s="59"/>
      <c r="F115" s="59"/>
      <c r="G115" s="59"/>
      <c r="H115" s="59"/>
      <c r="I115" s="59"/>
      <c r="J115" s="59"/>
      <c r="K115" s="59"/>
      <c r="Z115" s="16"/>
      <c r="AA115" s="16"/>
    </row>
    <row r="116" spans="2:27" s="17" customFormat="1" ht="8.25">
      <c r="B116" s="57"/>
      <c r="C116" s="59"/>
      <c r="D116" s="59"/>
      <c r="E116" s="59"/>
      <c r="F116" s="59"/>
      <c r="G116" s="59"/>
      <c r="H116" s="59"/>
      <c r="I116" s="59"/>
      <c r="J116" s="59"/>
      <c r="K116" s="59"/>
      <c r="Z116" s="16"/>
      <c r="AA116" s="16"/>
    </row>
    <row r="117" spans="2:27" s="17" customFormat="1" ht="8.25">
      <c r="B117" s="57"/>
      <c r="C117" s="59"/>
      <c r="D117" s="59"/>
      <c r="E117" s="59"/>
      <c r="F117" s="59"/>
      <c r="G117" s="59"/>
      <c r="H117" s="59"/>
      <c r="I117" s="59"/>
      <c r="J117" s="59"/>
      <c r="K117" s="59"/>
      <c r="Z117" s="16"/>
      <c r="AA117" s="16"/>
    </row>
    <row r="118" spans="2:27" s="17" customFormat="1" ht="8.25">
      <c r="B118" s="57"/>
      <c r="C118" s="59"/>
      <c r="D118" s="59"/>
      <c r="E118" s="59"/>
      <c r="F118" s="59"/>
      <c r="G118" s="59"/>
      <c r="H118" s="59"/>
      <c r="I118" s="59"/>
      <c r="J118" s="59"/>
      <c r="K118" s="59"/>
      <c r="Z118" s="16"/>
      <c r="AA118" s="16"/>
    </row>
    <row r="119" spans="2:27" s="17" customFormat="1" ht="8.25">
      <c r="B119" s="57"/>
      <c r="C119" s="59"/>
      <c r="D119" s="59"/>
      <c r="E119" s="59"/>
      <c r="F119" s="59"/>
      <c r="G119" s="59"/>
      <c r="H119" s="59"/>
      <c r="I119" s="59"/>
      <c r="J119" s="59"/>
      <c r="K119" s="59"/>
      <c r="Z119" s="16"/>
      <c r="AA119" s="16"/>
    </row>
    <row r="120" spans="2:27" s="17" customFormat="1" ht="8.25">
      <c r="B120" s="57"/>
      <c r="C120" s="59"/>
      <c r="D120" s="59"/>
      <c r="E120" s="59"/>
      <c r="F120" s="59"/>
      <c r="G120" s="59"/>
      <c r="H120" s="59"/>
      <c r="I120" s="59"/>
      <c r="J120" s="59"/>
      <c r="K120" s="59"/>
      <c r="Z120" s="16"/>
      <c r="AA120" s="16"/>
    </row>
    <row r="121" spans="2:27" s="17" customFormat="1" ht="8.25">
      <c r="B121" s="57"/>
      <c r="C121" s="59"/>
      <c r="D121" s="59"/>
      <c r="E121" s="59"/>
      <c r="F121" s="59"/>
      <c r="G121" s="59"/>
      <c r="H121" s="59"/>
      <c r="I121" s="59"/>
      <c r="J121" s="59"/>
      <c r="K121" s="59"/>
      <c r="Z121" s="16"/>
      <c r="AA121" s="16"/>
    </row>
    <row r="122" spans="2:27" s="17" customFormat="1" ht="8.25">
      <c r="B122" s="57"/>
      <c r="C122" s="59"/>
      <c r="D122" s="59"/>
      <c r="E122" s="59"/>
      <c r="F122" s="59"/>
      <c r="G122" s="59"/>
      <c r="H122" s="59"/>
      <c r="I122" s="59"/>
      <c r="J122" s="59"/>
      <c r="K122" s="59"/>
      <c r="Z122" s="16"/>
      <c r="AA122" s="16"/>
    </row>
    <row r="123" spans="2:27" s="17" customFormat="1" ht="8.25">
      <c r="B123" s="57"/>
      <c r="C123" s="59"/>
      <c r="D123" s="59"/>
      <c r="E123" s="59"/>
      <c r="F123" s="59"/>
      <c r="G123" s="59"/>
      <c r="H123" s="59"/>
      <c r="I123" s="59"/>
      <c r="J123" s="59"/>
      <c r="K123" s="59"/>
      <c r="Z123" s="16"/>
      <c r="AA123" s="16"/>
    </row>
    <row r="124" spans="2:27" s="17" customFormat="1" ht="8.25">
      <c r="B124" s="57"/>
      <c r="C124" s="59"/>
      <c r="D124" s="59"/>
      <c r="E124" s="59"/>
      <c r="F124" s="59"/>
      <c r="G124" s="59"/>
      <c r="H124" s="59"/>
      <c r="I124" s="59"/>
      <c r="J124" s="59"/>
      <c r="K124" s="59"/>
      <c r="Z124" s="16"/>
      <c r="AA124" s="16"/>
    </row>
    <row r="125" spans="2:27" s="17" customFormat="1" ht="8.25">
      <c r="B125" s="57"/>
      <c r="C125" s="59"/>
      <c r="D125" s="59"/>
      <c r="E125" s="59"/>
      <c r="F125" s="59"/>
      <c r="G125" s="59"/>
      <c r="H125" s="59"/>
      <c r="I125" s="59"/>
      <c r="J125" s="59"/>
      <c r="K125" s="59"/>
      <c r="Z125" s="16"/>
      <c r="AA125" s="16"/>
    </row>
    <row r="126" spans="2:27" s="17" customFormat="1" ht="8.25">
      <c r="B126" s="57"/>
      <c r="C126" s="59"/>
      <c r="D126" s="59"/>
      <c r="E126" s="59"/>
      <c r="F126" s="59"/>
      <c r="G126" s="59"/>
      <c r="H126" s="59"/>
      <c r="I126" s="59"/>
      <c r="J126" s="59"/>
      <c r="K126" s="59"/>
      <c r="Z126" s="16"/>
      <c r="AA126" s="16"/>
    </row>
    <row r="127" spans="2:27" s="17" customFormat="1" ht="8.25">
      <c r="B127" s="57"/>
      <c r="C127" s="59"/>
      <c r="D127" s="59"/>
      <c r="E127" s="59"/>
      <c r="F127" s="59"/>
      <c r="G127" s="59"/>
      <c r="H127" s="59"/>
      <c r="I127" s="59"/>
      <c r="J127" s="59"/>
      <c r="K127" s="59"/>
      <c r="Z127" s="16"/>
      <c r="AA127" s="16"/>
    </row>
    <row r="128" spans="2:27" s="17" customFormat="1" ht="8.25">
      <c r="B128" s="57"/>
      <c r="C128" s="59"/>
      <c r="D128" s="59"/>
      <c r="E128" s="59"/>
      <c r="F128" s="59"/>
      <c r="G128" s="59"/>
      <c r="H128" s="59"/>
      <c r="I128" s="59"/>
      <c r="J128" s="59"/>
      <c r="K128" s="59"/>
      <c r="Z128" s="16"/>
      <c r="AA128" s="16"/>
    </row>
    <row r="129" spans="2:27" s="17" customFormat="1" ht="8.25">
      <c r="B129" s="57"/>
      <c r="C129" s="59"/>
      <c r="D129" s="59"/>
      <c r="E129" s="59"/>
      <c r="F129" s="59"/>
      <c r="G129" s="59"/>
      <c r="H129" s="59"/>
      <c r="I129" s="59"/>
      <c r="J129" s="59"/>
      <c r="K129" s="59"/>
      <c r="Z129" s="16"/>
      <c r="AA129" s="16"/>
    </row>
    <row r="130" spans="2:27" s="17" customFormat="1" ht="8.25">
      <c r="B130" s="57"/>
      <c r="C130" s="59"/>
      <c r="D130" s="59"/>
      <c r="E130" s="59"/>
      <c r="F130" s="59"/>
      <c r="G130" s="59"/>
      <c r="H130" s="59"/>
      <c r="I130" s="59"/>
      <c r="J130" s="59"/>
      <c r="K130" s="59"/>
      <c r="Z130" s="16"/>
      <c r="AA130" s="16"/>
    </row>
    <row r="131" spans="2:27" s="17" customFormat="1" ht="8.25">
      <c r="B131" s="57"/>
      <c r="C131" s="59"/>
      <c r="D131" s="59"/>
      <c r="E131" s="59"/>
      <c r="F131" s="59"/>
      <c r="G131" s="59"/>
      <c r="H131" s="59"/>
      <c r="I131" s="59"/>
      <c r="J131" s="59"/>
      <c r="K131" s="59"/>
      <c r="Z131" s="16"/>
      <c r="AA131" s="16"/>
    </row>
    <row r="132" spans="2:27" s="17" customFormat="1" ht="8.25">
      <c r="B132" s="57"/>
      <c r="C132" s="59"/>
      <c r="D132" s="59"/>
      <c r="E132" s="59"/>
      <c r="F132" s="59"/>
      <c r="G132" s="59"/>
      <c r="H132" s="59"/>
      <c r="I132" s="59"/>
      <c r="J132" s="59"/>
      <c r="K132" s="59"/>
      <c r="Z132" s="16"/>
      <c r="AA132" s="16"/>
    </row>
    <row r="133" spans="2:27" s="17" customFormat="1" ht="8.25">
      <c r="B133" s="57"/>
      <c r="C133" s="59"/>
      <c r="D133" s="59"/>
      <c r="E133" s="59"/>
      <c r="F133" s="59"/>
      <c r="G133" s="59"/>
      <c r="H133" s="59"/>
      <c r="I133" s="59"/>
      <c r="J133" s="59"/>
      <c r="K133" s="59"/>
      <c r="Z133" s="16"/>
      <c r="AA133" s="16"/>
    </row>
    <row r="134" spans="2:27" s="17" customFormat="1" ht="8.25">
      <c r="B134" s="57"/>
      <c r="C134" s="59"/>
      <c r="D134" s="59"/>
      <c r="E134" s="59"/>
      <c r="F134" s="59"/>
      <c r="G134" s="59"/>
      <c r="H134" s="59"/>
      <c r="I134" s="59"/>
      <c r="J134" s="59"/>
      <c r="K134" s="59"/>
      <c r="Z134" s="16"/>
      <c r="AA134" s="16"/>
    </row>
    <row r="135" spans="2:27" s="17" customFormat="1" ht="8.25">
      <c r="B135" s="57"/>
      <c r="C135" s="59"/>
      <c r="D135" s="59"/>
      <c r="E135" s="59"/>
      <c r="F135" s="59"/>
      <c r="G135" s="59"/>
      <c r="H135" s="59"/>
      <c r="I135" s="59"/>
      <c r="J135" s="59"/>
      <c r="K135" s="59"/>
      <c r="Z135" s="16"/>
      <c r="AA135" s="16"/>
    </row>
    <row r="136" spans="2:27" s="17" customFormat="1" ht="8.25">
      <c r="B136" s="57"/>
      <c r="C136" s="59"/>
      <c r="D136" s="59"/>
      <c r="E136" s="59"/>
      <c r="F136" s="59"/>
      <c r="G136" s="59"/>
      <c r="H136" s="59"/>
      <c r="I136" s="59"/>
      <c r="J136" s="59"/>
      <c r="K136" s="59"/>
      <c r="Z136" s="16"/>
      <c r="AA136" s="16"/>
    </row>
    <row r="137" spans="2:27" s="17" customFormat="1" ht="8.25">
      <c r="B137" s="57"/>
      <c r="C137" s="59"/>
      <c r="D137" s="59"/>
      <c r="E137" s="59"/>
      <c r="F137" s="59"/>
      <c r="G137" s="59"/>
      <c r="H137" s="59"/>
      <c r="I137" s="59"/>
      <c r="J137" s="59"/>
      <c r="K137" s="59"/>
      <c r="Z137" s="16"/>
      <c r="AA137" s="16"/>
    </row>
    <row r="138" spans="2:27" s="17" customFormat="1" ht="8.25">
      <c r="B138" s="57"/>
      <c r="C138" s="59"/>
      <c r="D138" s="59"/>
      <c r="E138" s="59"/>
      <c r="F138" s="59"/>
      <c r="G138" s="59"/>
      <c r="H138" s="59"/>
      <c r="I138" s="59"/>
      <c r="J138" s="59"/>
      <c r="K138" s="59"/>
      <c r="Z138" s="16"/>
      <c r="AA138" s="16"/>
    </row>
    <row r="139" spans="2:27" s="17" customFormat="1" ht="8.25">
      <c r="B139" s="57"/>
      <c r="C139" s="59"/>
      <c r="D139" s="59"/>
      <c r="E139" s="59"/>
      <c r="F139" s="59"/>
      <c r="G139" s="59"/>
      <c r="H139" s="59"/>
      <c r="I139" s="59"/>
      <c r="J139" s="59"/>
      <c r="K139" s="59"/>
      <c r="Z139" s="16"/>
      <c r="AA139" s="16"/>
    </row>
    <row r="140" spans="2:27" s="17" customFormat="1" ht="8.25">
      <c r="B140" s="57"/>
      <c r="C140" s="59"/>
      <c r="D140" s="59"/>
      <c r="E140" s="59"/>
      <c r="F140" s="59"/>
      <c r="G140" s="59"/>
      <c r="H140" s="59"/>
      <c r="I140" s="59"/>
      <c r="J140" s="59"/>
      <c r="K140" s="59"/>
      <c r="Z140" s="16"/>
      <c r="AA140" s="16"/>
    </row>
    <row r="141" spans="2:27" s="17" customFormat="1" ht="8.25">
      <c r="B141" s="57"/>
      <c r="C141" s="59"/>
      <c r="D141" s="59"/>
      <c r="E141" s="59"/>
      <c r="F141" s="59"/>
      <c r="G141" s="59"/>
      <c r="H141" s="59"/>
      <c r="I141" s="59"/>
      <c r="J141" s="59"/>
      <c r="K141" s="59"/>
      <c r="Z141" s="16"/>
      <c r="AA141" s="16"/>
    </row>
    <row r="142" spans="2:27" s="17" customFormat="1" ht="8.25">
      <c r="B142" s="57"/>
      <c r="C142" s="59"/>
      <c r="D142" s="59"/>
      <c r="E142" s="59"/>
      <c r="F142" s="59"/>
      <c r="G142" s="59"/>
      <c r="H142" s="59"/>
      <c r="I142" s="59"/>
      <c r="J142" s="59"/>
      <c r="K142" s="59"/>
      <c r="Z142" s="16"/>
      <c r="AA142" s="16"/>
    </row>
    <row r="143" spans="2:27" s="17" customFormat="1" ht="8.25">
      <c r="B143" s="57"/>
      <c r="C143" s="59"/>
      <c r="D143" s="59"/>
      <c r="E143" s="59"/>
      <c r="F143" s="59"/>
      <c r="G143" s="59"/>
      <c r="H143" s="59"/>
      <c r="I143" s="59"/>
      <c r="J143" s="59"/>
      <c r="K143" s="59"/>
      <c r="Z143" s="16"/>
      <c r="AA143" s="16"/>
    </row>
    <row r="144" spans="2:27" s="17" customFormat="1" ht="8.25">
      <c r="B144" s="57"/>
      <c r="C144" s="59"/>
      <c r="D144" s="59"/>
      <c r="E144" s="59"/>
      <c r="F144" s="59"/>
      <c r="G144" s="59"/>
      <c r="H144" s="59"/>
      <c r="I144" s="59"/>
      <c r="J144" s="59"/>
      <c r="K144" s="59"/>
      <c r="Z144" s="16"/>
      <c r="AA144" s="16"/>
    </row>
    <row r="145" spans="2:27" s="17" customFormat="1" ht="8.25">
      <c r="B145" s="57"/>
      <c r="C145" s="59"/>
      <c r="D145" s="59"/>
      <c r="E145" s="59"/>
      <c r="F145" s="59"/>
      <c r="G145" s="59"/>
      <c r="H145" s="59"/>
      <c r="I145" s="59"/>
      <c r="J145" s="59"/>
      <c r="K145" s="59"/>
      <c r="Z145" s="16"/>
      <c r="AA145" s="16"/>
    </row>
    <row r="146" spans="2:27" s="17" customFormat="1" ht="8.25">
      <c r="B146" s="57"/>
      <c r="C146" s="59"/>
      <c r="D146" s="59"/>
      <c r="E146" s="59"/>
      <c r="F146" s="59"/>
      <c r="G146" s="59"/>
      <c r="H146" s="59"/>
      <c r="I146" s="59"/>
      <c r="J146" s="59"/>
      <c r="K146" s="59"/>
      <c r="Z146" s="16"/>
      <c r="AA146" s="16"/>
    </row>
    <row r="147" spans="2:27" s="17" customFormat="1" ht="8.25">
      <c r="B147" s="57"/>
      <c r="C147" s="59"/>
      <c r="D147" s="59"/>
      <c r="E147" s="59"/>
      <c r="F147" s="59"/>
      <c r="G147" s="59"/>
      <c r="H147" s="59"/>
      <c r="I147" s="59"/>
      <c r="J147" s="59"/>
      <c r="K147" s="59"/>
      <c r="Z147" s="16"/>
      <c r="AA147" s="16"/>
    </row>
    <row r="148" spans="2:27" s="17" customFormat="1" ht="8.25">
      <c r="B148" s="57"/>
      <c r="C148" s="59"/>
      <c r="D148" s="59"/>
      <c r="E148" s="59"/>
      <c r="F148" s="59"/>
      <c r="G148" s="59"/>
      <c r="H148" s="59"/>
      <c r="I148" s="59"/>
      <c r="J148" s="59"/>
      <c r="K148" s="59"/>
      <c r="Z148" s="16"/>
      <c r="AA148" s="16"/>
    </row>
    <row r="149" spans="2:27" s="17" customFormat="1" ht="8.25">
      <c r="B149" s="57"/>
      <c r="C149" s="59"/>
      <c r="D149" s="59"/>
      <c r="E149" s="59"/>
      <c r="F149" s="59"/>
      <c r="G149" s="59"/>
      <c r="H149" s="59"/>
      <c r="I149" s="59"/>
      <c r="J149" s="59"/>
      <c r="K149" s="59"/>
      <c r="Z149" s="16"/>
      <c r="AA149" s="16"/>
    </row>
    <row r="150" spans="2:27" s="17" customFormat="1" ht="8.25">
      <c r="B150" s="57"/>
      <c r="C150" s="59"/>
      <c r="D150" s="59"/>
      <c r="E150" s="59"/>
      <c r="F150" s="59"/>
      <c r="G150" s="59"/>
      <c r="H150" s="59"/>
      <c r="I150" s="59"/>
      <c r="J150" s="59"/>
      <c r="K150" s="59"/>
      <c r="Z150" s="16"/>
      <c r="AA150" s="16"/>
    </row>
    <row r="151" spans="2:27" s="17" customFormat="1" ht="8.25">
      <c r="B151" s="57"/>
      <c r="C151" s="59"/>
      <c r="D151" s="59"/>
      <c r="E151" s="59"/>
      <c r="F151" s="59"/>
      <c r="G151" s="59"/>
      <c r="H151" s="59"/>
      <c r="I151" s="59"/>
      <c r="J151" s="59"/>
      <c r="K151" s="59"/>
      <c r="Z151" s="16"/>
      <c r="AA151" s="16"/>
    </row>
    <row r="152" spans="2:27" s="17" customFormat="1" ht="8.25">
      <c r="B152" s="57"/>
      <c r="C152" s="59"/>
      <c r="D152" s="59"/>
      <c r="E152" s="59"/>
      <c r="F152" s="59"/>
      <c r="G152" s="59"/>
      <c r="H152" s="59"/>
      <c r="I152" s="59"/>
      <c r="J152" s="59"/>
      <c r="K152" s="59"/>
      <c r="Z152" s="16"/>
      <c r="AA152" s="16"/>
    </row>
    <row r="153" spans="2:27" s="17" customFormat="1" ht="8.25">
      <c r="B153" s="57"/>
      <c r="C153" s="59"/>
      <c r="D153" s="59"/>
      <c r="E153" s="59"/>
      <c r="F153" s="59"/>
      <c r="G153" s="59"/>
      <c r="H153" s="59"/>
      <c r="I153" s="59"/>
      <c r="J153" s="59"/>
      <c r="K153" s="59"/>
      <c r="Z153" s="16"/>
      <c r="AA153" s="16"/>
    </row>
    <row r="154" spans="2:27" s="17" customFormat="1" ht="8.25">
      <c r="B154" s="57"/>
      <c r="C154" s="59"/>
      <c r="D154" s="59"/>
      <c r="E154" s="59"/>
      <c r="F154" s="59"/>
      <c r="G154" s="59"/>
      <c r="H154" s="59"/>
      <c r="I154" s="59"/>
      <c r="J154" s="59"/>
      <c r="K154" s="59"/>
      <c r="Z154" s="16"/>
      <c r="AA154" s="16"/>
    </row>
    <row r="155" spans="2:27" s="17" customFormat="1" ht="8.25">
      <c r="B155" s="57"/>
      <c r="C155" s="59"/>
      <c r="D155" s="59"/>
      <c r="E155" s="59"/>
      <c r="F155" s="59"/>
      <c r="G155" s="59"/>
      <c r="H155" s="59"/>
      <c r="I155" s="59"/>
      <c r="J155" s="59"/>
      <c r="K155" s="59"/>
      <c r="Z155" s="16"/>
      <c r="AA155" s="16"/>
    </row>
    <row r="156" spans="2:27" s="17" customFormat="1" ht="8.25">
      <c r="B156" s="57"/>
      <c r="C156" s="59"/>
      <c r="D156" s="59"/>
      <c r="E156" s="59"/>
      <c r="F156" s="59"/>
      <c r="G156" s="59"/>
      <c r="H156" s="59"/>
      <c r="I156" s="59"/>
      <c r="J156" s="59"/>
      <c r="K156" s="59"/>
      <c r="Z156" s="16"/>
      <c r="AA156" s="16"/>
    </row>
    <row r="157" spans="2:27" s="17" customFormat="1" ht="8.25">
      <c r="B157" s="57"/>
      <c r="C157" s="59"/>
      <c r="D157" s="59"/>
      <c r="E157" s="59"/>
      <c r="F157" s="59"/>
      <c r="G157" s="59"/>
      <c r="H157" s="59"/>
      <c r="I157" s="59"/>
      <c r="J157" s="59"/>
      <c r="K157" s="59"/>
      <c r="Z157" s="16"/>
      <c r="AA157" s="16"/>
    </row>
    <row r="158" spans="2:27" s="17" customFormat="1" ht="8.25">
      <c r="B158" s="57"/>
      <c r="C158" s="59"/>
      <c r="D158" s="59"/>
      <c r="E158" s="59"/>
      <c r="F158" s="59"/>
      <c r="G158" s="59"/>
      <c r="H158" s="59"/>
      <c r="I158" s="59"/>
      <c r="J158" s="59"/>
      <c r="K158" s="59"/>
      <c r="Z158" s="16"/>
      <c r="AA158" s="16"/>
    </row>
    <row r="159" spans="2:27" s="17" customFormat="1" ht="8.25">
      <c r="B159" s="57"/>
      <c r="C159" s="59"/>
      <c r="D159" s="59"/>
      <c r="E159" s="59"/>
      <c r="F159" s="59"/>
      <c r="G159" s="59"/>
      <c r="H159" s="59"/>
      <c r="I159" s="59"/>
      <c r="J159" s="59"/>
      <c r="K159" s="59"/>
      <c r="Z159" s="16"/>
      <c r="AA159" s="16"/>
    </row>
    <row r="160" spans="2:27" s="17" customFormat="1" ht="8.25">
      <c r="B160" s="57"/>
      <c r="C160" s="59"/>
      <c r="D160" s="59"/>
      <c r="E160" s="59"/>
      <c r="F160" s="59"/>
      <c r="G160" s="59"/>
      <c r="H160" s="59"/>
      <c r="I160" s="59"/>
      <c r="J160" s="59"/>
      <c r="K160" s="59"/>
      <c r="Z160" s="16"/>
      <c r="AA160" s="16"/>
    </row>
    <row r="161" spans="2:27" s="17" customFormat="1" ht="8.25">
      <c r="B161" s="57"/>
      <c r="C161" s="59"/>
      <c r="D161" s="59"/>
      <c r="E161" s="59"/>
      <c r="F161" s="59"/>
      <c r="G161" s="59"/>
      <c r="H161" s="59"/>
      <c r="I161" s="59"/>
      <c r="J161" s="59"/>
      <c r="K161" s="59"/>
      <c r="Z161" s="16"/>
      <c r="AA161" s="16"/>
    </row>
    <row r="162" spans="2:27" s="17" customFormat="1" ht="8.25">
      <c r="B162" s="57"/>
      <c r="C162" s="59"/>
      <c r="D162" s="59"/>
      <c r="E162" s="59"/>
      <c r="F162" s="59"/>
      <c r="G162" s="59"/>
      <c r="H162" s="59"/>
      <c r="I162" s="59"/>
      <c r="J162" s="59"/>
      <c r="K162" s="59"/>
      <c r="Z162" s="16"/>
      <c r="AA162" s="16"/>
    </row>
    <row r="163" spans="2:27" s="17" customFormat="1" ht="8.25">
      <c r="B163" s="57"/>
      <c r="C163" s="59"/>
      <c r="D163" s="59"/>
      <c r="E163" s="59"/>
      <c r="F163" s="59"/>
      <c r="G163" s="59"/>
      <c r="H163" s="59"/>
      <c r="I163" s="59"/>
      <c r="J163" s="59"/>
      <c r="K163" s="59"/>
      <c r="Z163" s="16"/>
      <c r="AA163" s="16"/>
    </row>
    <row r="164" spans="2:27" s="17" customFormat="1" ht="8.25">
      <c r="B164" s="57"/>
      <c r="C164" s="59"/>
      <c r="D164" s="59"/>
      <c r="E164" s="59"/>
      <c r="F164" s="59"/>
      <c r="G164" s="59"/>
      <c r="H164" s="59"/>
      <c r="I164" s="59"/>
      <c r="J164" s="59"/>
      <c r="K164" s="59"/>
      <c r="Z164" s="16"/>
      <c r="AA164" s="16"/>
    </row>
    <row r="165" spans="2:27" s="17" customFormat="1" ht="8.25">
      <c r="B165" s="57"/>
      <c r="C165" s="59"/>
      <c r="D165" s="59"/>
      <c r="E165" s="59"/>
      <c r="F165" s="59"/>
      <c r="G165" s="59"/>
      <c r="H165" s="59"/>
      <c r="I165" s="59"/>
      <c r="J165" s="59"/>
      <c r="K165" s="59"/>
      <c r="Z165" s="16"/>
      <c r="AA165" s="16"/>
    </row>
    <row r="166" spans="2:27" s="17" customFormat="1" ht="8.25">
      <c r="B166" s="57"/>
      <c r="C166" s="59"/>
      <c r="D166" s="59"/>
      <c r="E166" s="59"/>
      <c r="F166" s="59"/>
      <c r="G166" s="59"/>
      <c r="H166" s="59"/>
      <c r="I166" s="59"/>
      <c r="J166" s="59"/>
      <c r="K166" s="59"/>
      <c r="Z166" s="16"/>
      <c r="AA166" s="16"/>
    </row>
    <row r="167" spans="2:27" s="17" customFormat="1" ht="8.25">
      <c r="B167" s="57"/>
      <c r="C167" s="59"/>
      <c r="D167" s="59"/>
      <c r="E167" s="59"/>
      <c r="F167" s="59"/>
      <c r="G167" s="59"/>
      <c r="H167" s="59"/>
      <c r="I167" s="59"/>
      <c r="J167" s="59"/>
      <c r="K167" s="59"/>
      <c r="Z167" s="16"/>
      <c r="AA167" s="16"/>
    </row>
    <row r="168" spans="2:27" s="17" customFormat="1" ht="8.25">
      <c r="B168" s="57"/>
      <c r="C168" s="59"/>
      <c r="D168" s="59"/>
      <c r="E168" s="59"/>
      <c r="F168" s="59"/>
      <c r="G168" s="59"/>
      <c r="H168" s="59"/>
      <c r="I168" s="59"/>
      <c r="J168" s="59"/>
      <c r="K168" s="59"/>
      <c r="Z168" s="16"/>
      <c r="AA168" s="16"/>
    </row>
    <row r="169" spans="2:27" s="17" customFormat="1" ht="8.25">
      <c r="B169" s="57"/>
      <c r="C169" s="59"/>
      <c r="D169" s="59"/>
      <c r="E169" s="59"/>
      <c r="F169" s="59"/>
      <c r="G169" s="59"/>
      <c r="H169" s="59"/>
      <c r="I169" s="59"/>
      <c r="J169" s="59"/>
      <c r="K169" s="59"/>
      <c r="Z169" s="16"/>
      <c r="AA169" s="16"/>
    </row>
    <row r="170" spans="2:27" s="17" customFormat="1" ht="8.25">
      <c r="B170" s="57"/>
      <c r="C170" s="59"/>
      <c r="D170" s="59"/>
      <c r="E170" s="59"/>
      <c r="F170" s="59"/>
      <c r="G170" s="59"/>
      <c r="H170" s="59"/>
      <c r="I170" s="59"/>
      <c r="J170" s="59"/>
      <c r="K170" s="59"/>
      <c r="Z170" s="16"/>
      <c r="AA170" s="16"/>
    </row>
    <row r="171" spans="2:27" s="17" customFormat="1" ht="8.25">
      <c r="B171" s="57"/>
      <c r="C171" s="59"/>
      <c r="D171" s="59"/>
      <c r="E171" s="59"/>
      <c r="F171" s="59"/>
      <c r="G171" s="59"/>
      <c r="H171" s="59"/>
      <c r="I171" s="59"/>
      <c r="J171" s="59"/>
      <c r="K171" s="59"/>
      <c r="Z171" s="16"/>
      <c r="AA171" s="16"/>
    </row>
    <row r="172" spans="2:27" s="17" customFormat="1" ht="8.25">
      <c r="B172" s="57"/>
      <c r="C172" s="59"/>
      <c r="D172" s="59"/>
      <c r="E172" s="59"/>
      <c r="F172" s="59"/>
      <c r="G172" s="59"/>
      <c r="H172" s="59"/>
      <c r="I172" s="59"/>
      <c r="J172" s="59"/>
      <c r="K172" s="59"/>
      <c r="Z172" s="16"/>
      <c r="AA172" s="16"/>
    </row>
    <row r="173" spans="2:27" s="17" customFormat="1" ht="8.25">
      <c r="B173" s="57"/>
      <c r="C173" s="59"/>
      <c r="D173" s="59"/>
      <c r="E173" s="59"/>
      <c r="F173" s="59"/>
      <c r="G173" s="59"/>
      <c r="H173" s="59"/>
      <c r="I173" s="59"/>
      <c r="J173" s="59"/>
      <c r="K173" s="59"/>
      <c r="Z173" s="16"/>
      <c r="AA173" s="16"/>
    </row>
    <row r="174" spans="2:27" s="17" customFormat="1" ht="8.25">
      <c r="B174" s="57"/>
      <c r="C174" s="59"/>
      <c r="D174" s="59"/>
      <c r="E174" s="59"/>
      <c r="F174" s="59"/>
      <c r="G174" s="59"/>
      <c r="H174" s="59"/>
      <c r="I174" s="59"/>
      <c r="J174" s="59"/>
      <c r="K174" s="59"/>
      <c r="Z174" s="16"/>
      <c r="AA174" s="16"/>
    </row>
    <row r="175" spans="2:27" s="17" customFormat="1" ht="8.25">
      <c r="B175" s="57"/>
      <c r="C175" s="59"/>
      <c r="D175" s="59"/>
      <c r="E175" s="59"/>
      <c r="F175" s="59"/>
      <c r="G175" s="59"/>
      <c r="H175" s="59"/>
      <c r="I175" s="59"/>
      <c r="J175" s="59"/>
      <c r="K175" s="59"/>
      <c r="Z175" s="16"/>
      <c r="AA175" s="16"/>
    </row>
    <row r="176" spans="2:27" s="17" customFormat="1" ht="8.25">
      <c r="B176" s="57"/>
      <c r="C176" s="59"/>
      <c r="D176" s="59"/>
      <c r="E176" s="59"/>
      <c r="F176" s="59"/>
      <c r="G176" s="59"/>
      <c r="H176" s="59"/>
      <c r="I176" s="59"/>
      <c r="J176" s="59"/>
      <c r="K176" s="59"/>
      <c r="Z176" s="16"/>
      <c r="AA176" s="16"/>
    </row>
    <row r="177" spans="2:27" s="17" customFormat="1" ht="8.25">
      <c r="B177" s="57"/>
      <c r="C177" s="59"/>
      <c r="D177" s="59"/>
      <c r="E177" s="59"/>
      <c r="F177" s="59"/>
      <c r="G177" s="59"/>
      <c r="H177" s="59"/>
      <c r="I177" s="59"/>
      <c r="J177" s="59"/>
      <c r="K177" s="59"/>
      <c r="Z177" s="16"/>
      <c r="AA177" s="16"/>
    </row>
    <row r="178" spans="2:27" s="17" customFormat="1" ht="8.25">
      <c r="B178" s="57"/>
      <c r="C178" s="59"/>
      <c r="D178" s="59"/>
      <c r="E178" s="59"/>
      <c r="F178" s="59"/>
      <c r="G178" s="59"/>
      <c r="H178" s="59"/>
      <c r="I178" s="59"/>
      <c r="J178" s="59"/>
      <c r="K178" s="59"/>
      <c r="Z178" s="16"/>
      <c r="AA178" s="16"/>
    </row>
    <row r="179" spans="2:27" s="17" customFormat="1" ht="8.25">
      <c r="B179" s="57"/>
      <c r="C179" s="59"/>
      <c r="D179" s="59"/>
      <c r="E179" s="59"/>
      <c r="F179" s="59"/>
      <c r="G179" s="59"/>
      <c r="H179" s="59"/>
      <c r="I179" s="59"/>
      <c r="J179" s="59"/>
      <c r="K179" s="59"/>
      <c r="Z179" s="16"/>
      <c r="AA179" s="16"/>
    </row>
    <row r="180" spans="2:27" s="17" customFormat="1" ht="8.25">
      <c r="B180" s="57"/>
      <c r="C180" s="59"/>
      <c r="D180" s="59"/>
      <c r="E180" s="59"/>
      <c r="F180" s="59"/>
      <c r="G180" s="59"/>
      <c r="H180" s="59"/>
      <c r="I180" s="59"/>
      <c r="J180" s="59"/>
      <c r="K180" s="59"/>
      <c r="Z180" s="16"/>
      <c r="AA180" s="16"/>
    </row>
    <row r="181" spans="2:27" s="17" customFormat="1" ht="8.25">
      <c r="B181" s="57"/>
      <c r="C181" s="59"/>
      <c r="D181" s="59"/>
      <c r="E181" s="59"/>
      <c r="F181" s="59"/>
      <c r="G181" s="59"/>
      <c r="H181" s="59"/>
      <c r="I181" s="59"/>
      <c r="J181" s="59"/>
      <c r="K181" s="59"/>
      <c r="Z181" s="16"/>
      <c r="AA181" s="16"/>
    </row>
    <row r="182" spans="2:27" s="17" customFormat="1" ht="8.25">
      <c r="B182" s="57"/>
      <c r="C182" s="59"/>
      <c r="D182" s="59"/>
      <c r="E182" s="59"/>
      <c r="F182" s="59"/>
      <c r="G182" s="59"/>
      <c r="H182" s="59"/>
      <c r="I182" s="59"/>
      <c r="J182" s="59"/>
      <c r="K182" s="59"/>
      <c r="Z182" s="16"/>
      <c r="AA182" s="16"/>
    </row>
    <row r="183" spans="2:27" s="17" customFormat="1" ht="8.25">
      <c r="B183" s="57"/>
      <c r="C183" s="59"/>
      <c r="D183" s="59"/>
      <c r="E183" s="59"/>
      <c r="F183" s="59"/>
      <c r="G183" s="59"/>
      <c r="H183" s="59"/>
      <c r="I183" s="59"/>
      <c r="J183" s="59"/>
      <c r="K183" s="59"/>
      <c r="Z183" s="16"/>
      <c r="AA183" s="16"/>
    </row>
    <row r="184" spans="2:27" s="17" customFormat="1" ht="8.25">
      <c r="B184" s="57"/>
      <c r="C184" s="59"/>
      <c r="D184" s="59"/>
      <c r="E184" s="59"/>
      <c r="F184" s="59"/>
      <c r="G184" s="59"/>
      <c r="H184" s="59"/>
      <c r="I184" s="59"/>
      <c r="J184" s="59"/>
      <c r="K184" s="59"/>
      <c r="Z184" s="16"/>
      <c r="AA184" s="16"/>
    </row>
    <row r="185" spans="2:27" s="17" customFormat="1" ht="8.25">
      <c r="B185" s="57"/>
      <c r="C185" s="59"/>
      <c r="D185" s="59"/>
      <c r="E185" s="59"/>
      <c r="F185" s="59"/>
      <c r="G185" s="59"/>
      <c r="H185" s="59"/>
      <c r="I185" s="59"/>
      <c r="J185" s="59"/>
      <c r="K185" s="59"/>
      <c r="Z185" s="16"/>
      <c r="AA185" s="16"/>
    </row>
    <row r="186" spans="2:27" s="17" customFormat="1" ht="8.25">
      <c r="B186" s="57"/>
      <c r="C186" s="59"/>
      <c r="D186" s="59"/>
      <c r="E186" s="59"/>
      <c r="F186" s="59"/>
      <c r="G186" s="59"/>
      <c r="H186" s="59"/>
      <c r="I186" s="59"/>
      <c r="J186" s="59"/>
      <c r="K186" s="59"/>
      <c r="Z186" s="16"/>
      <c r="AA186" s="16"/>
    </row>
    <row r="187" spans="2:27" s="17" customFormat="1" ht="8.25">
      <c r="B187" s="57"/>
      <c r="C187" s="59"/>
      <c r="D187" s="59"/>
      <c r="E187" s="59"/>
      <c r="F187" s="59"/>
      <c r="G187" s="59"/>
      <c r="H187" s="59"/>
      <c r="I187" s="59"/>
      <c r="J187" s="59"/>
      <c r="K187" s="59"/>
      <c r="Z187" s="16"/>
      <c r="AA187" s="16"/>
    </row>
    <row r="188" spans="2:27" s="17" customFormat="1" ht="8.25">
      <c r="B188" s="57"/>
      <c r="C188" s="59"/>
      <c r="D188" s="59"/>
      <c r="E188" s="59"/>
      <c r="F188" s="59"/>
      <c r="G188" s="59"/>
      <c r="H188" s="59"/>
      <c r="I188" s="59"/>
      <c r="J188" s="59"/>
      <c r="K188" s="59"/>
      <c r="Z188" s="16"/>
      <c r="AA188" s="16"/>
    </row>
    <row r="189" spans="2:27" s="17" customFormat="1" ht="8.25">
      <c r="B189" s="57"/>
      <c r="C189" s="59"/>
      <c r="D189" s="59"/>
      <c r="E189" s="59"/>
      <c r="F189" s="59"/>
      <c r="G189" s="59"/>
      <c r="H189" s="59"/>
      <c r="I189" s="59"/>
      <c r="J189" s="59"/>
      <c r="K189" s="59"/>
      <c r="Z189" s="16"/>
      <c r="AA189" s="16"/>
    </row>
    <row r="190" spans="2:27" s="17" customFormat="1" ht="8.25">
      <c r="B190" s="57"/>
      <c r="C190" s="59"/>
      <c r="D190" s="59"/>
      <c r="E190" s="59"/>
      <c r="F190" s="59"/>
      <c r="G190" s="59"/>
      <c r="H190" s="59"/>
      <c r="I190" s="59"/>
      <c r="J190" s="59"/>
      <c r="K190" s="59"/>
      <c r="Z190" s="16"/>
      <c r="AA190" s="16"/>
    </row>
    <row r="191" spans="2:27" s="17" customFormat="1" ht="8.25">
      <c r="B191" s="57"/>
      <c r="C191" s="59"/>
      <c r="D191" s="59"/>
      <c r="E191" s="59"/>
      <c r="F191" s="59"/>
      <c r="G191" s="59"/>
      <c r="H191" s="59"/>
      <c r="I191" s="59"/>
      <c r="J191" s="59"/>
      <c r="K191" s="59"/>
      <c r="Z191" s="16"/>
      <c r="AA191" s="16"/>
    </row>
    <row r="192" spans="2:27" s="17" customFormat="1" ht="8.25">
      <c r="B192" s="57"/>
      <c r="C192" s="59"/>
      <c r="D192" s="59"/>
      <c r="E192" s="59"/>
      <c r="F192" s="59"/>
      <c r="G192" s="59"/>
      <c r="H192" s="59"/>
      <c r="I192" s="59"/>
      <c r="J192" s="59"/>
      <c r="K192" s="59"/>
      <c r="Z192" s="16"/>
      <c r="AA192" s="16"/>
    </row>
    <row r="193" spans="2:27" s="17" customFormat="1" ht="8.25">
      <c r="B193" s="57"/>
      <c r="C193" s="59"/>
      <c r="D193" s="59"/>
      <c r="E193" s="59"/>
      <c r="F193" s="59"/>
      <c r="G193" s="59"/>
      <c r="H193" s="59"/>
      <c r="I193" s="59"/>
      <c r="J193" s="59"/>
      <c r="K193" s="59"/>
      <c r="Z193" s="16"/>
      <c r="AA193" s="16"/>
    </row>
    <row r="194" spans="2:27" s="17" customFormat="1" ht="8.25">
      <c r="B194" s="57"/>
      <c r="C194" s="59"/>
      <c r="D194" s="59"/>
      <c r="E194" s="59"/>
      <c r="F194" s="59"/>
      <c r="G194" s="59"/>
      <c r="H194" s="59"/>
      <c r="I194" s="59"/>
      <c r="J194" s="59"/>
      <c r="K194" s="59"/>
      <c r="Z194" s="16"/>
      <c r="AA194" s="16"/>
    </row>
    <row r="195" spans="2:27" s="17" customFormat="1" ht="8.25">
      <c r="B195" s="57"/>
      <c r="C195" s="59"/>
      <c r="D195" s="59"/>
      <c r="E195" s="59"/>
      <c r="F195" s="59"/>
      <c r="G195" s="59"/>
      <c r="H195" s="59"/>
      <c r="I195" s="59"/>
      <c r="J195" s="59"/>
      <c r="K195" s="59"/>
      <c r="Z195" s="16"/>
      <c r="AA195" s="16"/>
    </row>
    <row r="196" spans="2:27" s="17" customFormat="1" ht="8.25">
      <c r="B196" s="57"/>
      <c r="C196" s="59"/>
      <c r="D196" s="59"/>
      <c r="E196" s="59"/>
      <c r="F196" s="59"/>
      <c r="G196" s="59"/>
      <c r="H196" s="59"/>
      <c r="I196" s="59"/>
      <c r="J196" s="59"/>
      <c r="K196" s="59"/>
      <c r="Z196" s="16"/>
      <c r="AA196" s="16"/>
    </row>
    <row r="197" spans="2:27" s="17" customFormat="1" ht="8.25">
      <c r="B197" s="57"/>
      <c r="C197" s="59"/>
      <c r="D197" s="59"/>
      <c r="E197" s="59"/>
      <c r="F197" s="59"/>
      <c r="G197" s="59"/>
      <c r="H197" s="59"/>
      <c r="I197" s="59"/>
      <c r="J197" s="59"/>
      <c r="K197" s="59"/>
      <c r="Z197" s="16"/>
      <c r="AA197" s="16"/>
    </row>
    <row r="198" spans="2:27" s="17" customFormat="1" ht="8.25">
      <c r="B198" s="57"/>
      <c r="C198" s="59"/>
      <c r="D198" s="59"/>
      <c r="E198" s="59"/>
      <c r="F198" s="59"/>
      <c r="G198" s="59"/>
      <c r="H198" s="59"/>
      <c r="I198" s="59"/>
      <c r="J198" s="59"/>
      <c r="K198" s="59"/>
      <c r="Z198" s="16"/>
      <c r="AA198" s="16"/>
    </row>
    <row r="199" spans="2:27" s="17" customFormat="1" ht="8.25">
      <c r="B199" s="57"/>
      <c r="C199" s="59"/>
      <c r="D199" s="59"/>
      <c r="E199" s="59"/>
      <c r="F199" s="59"/>
      <c r="G199" s="59"/>
      <c r="H199" s="59"/>
      <c r="I199" s="59"/>
      <c r="J199" s="59"/>
      <c r="K199" s="59"/>
      <c r="Z199" s="16"/>
      <c r="AA199" s="16"/>
    </row>
    <row r="200" spans="2:27" s="17" customFormat="1" ht="8.25">
      <c r="B200" s="57"/>
      <c r="C200" s="59"/>
      <c r="D200" s="59"/>
      <c r="E200" s="59"/>
      <c r="F200" s="59"/>
      <c r="G200" s="59"/>
      <c r="H200" s="59"/>
      <c r="I200" s="59"/>
      <c r="J200" s="59"/>
      <c r="K200" s="59"/>
      <c r="Z200" s="16"/>
      <c r="AA200" s="16"/>
    </row>
    <row r="201" spans="2:27" s="17" customFormat="1" ht="8.25">
      <c r="B201" s="57"/>
      <c r="C201" s="59"/>
      <c r="D201" s="59"/>
      <c r="E201" s="59"/>
      <c r="F201" s="59"/>
      <c r="G201" s="59"/>
      <c r="H201" s="59"/>
      <c r="I201" s="59"/>
      <c r="J201" s="59"/>
      <c r="K201" s="59"/>
      <c r="Z201" s="16"/>
      <c r="AA201" s="16"/>
    </row>
    <row r="202" spans="2:27" s="17" customFormat="1" ht="8.25">
      <c r="B202" s="57"/>
      <c r="C202" s="59"/>
      <c r="D202" s="59"/>
      <c r="E202" s="59"/>
      <c r="F202" s="59"/>
      <c r="G202" s="59"/>
      <c r="H202" s="59"/>
      <c r="I202" s="59"/>
      <c r="J202" s="59"/>
      <c r="K202" s="59"/>
      <c r="Z202" s="16"/>
      <c r="AA202" s="16"/>
    </row>
    <row r="203" spans="2:27" s="17" customFormat="1" ht="8.25">
      <c r="B203" s="57"/>
      <c r="C203" s="59"/>
      <c r="D203" s="59"/>
      <c r="E203" s="59"/>
      <c r="F203" s="59"/>
      <c r="G203" s="59"/>
      <c r="H203" s="59"/>
      <c r="I203" s="59"/>
      <c r="J203" s="59"/>
      <c r="K203" s="59"/>
      <c r="Z203" s="16"/>
      <c r="AA203" s="16"/>
    </row>
    <row r="204" spans="2:27" s="17" customFormat="1" ht="8.25">
      <c r="B204" s="57"/>
      <c r="C204" s="59"/>
      <c r="D204" s="59"/>
      <c r="E204" s="59"/>
      <c r="F204" s="59"/>
      <c r="G204" s="59"/>
      <c r="H204" s="59"/>
      <c r="I204" s="59"/>
      <c r="J204" s="59"/>
      <c r="K204" s="59"/>
      <c r="Z204" s="16"/>
      <c r="AA204" s="16"/>
    </row>
    <row r="205" spans="2:27" s="17" customFormat="1" ht="8.25">
      <c r="B205" s="57"/>
      <c r="C205" s="59"/>
      <c r="D205" s="59"/>
      <c r="E205" s="59"/>
      <c r="F205" s="59"/>
      <c r="G205" s="59"/>
      <c r="H205" s="59"/>
      <c r="I205" s="59"/>
      <c r="J205" s="59"/>
      <c r="K205" s="59"/>
      <c r="Z205" s="16"/>
      <c r="AA205" s="16"/>
    </row>
    <row r="206" spans="2:27" s="17" customFormat="1" ht="8.25">
      <c r="B206" s="57"/>
      <c r="C206" s="59"/>
      <c r="D206" s="59"/>
      <c r="E206" s="59"/>
      <c r="F206" s="59"/>
      <c r="G206" s="59"/>
      <c r="H206" s="59"/>
      <c r="I206" s="59"/>
      <c r="J206" s="59"/>
      <c r="K206" s="59"/>
      <c r="Z206" s="16"/>
      <c r="AA206" s="16"/>
    </row>
    <row r="207" spans="2:27" s="17" customFormat="1" ht="8.25">
      <c r="B207" s="57"/>
      <c r="C207" s="59"/>
      <c r="D207" s="59"/>
      <c r="E207" s="59"/>
      <c r="F207" s="59"/>
      <c r="G207" s="59"/>
      <c r="H207" s="59"/>
      <c r="I207" s="59"/>
      <c r="J207" s="59"/>
      <c r="K207" s="59"/>
      <c r="Z207" s="16"/>
      <c r="AA207" s="16"/>
    </row>
    <row r="208" spans="2:27" s="17" customFormat="1" ht="8.25">
      <c r="B208" s="57"/>
      <c r="C208" s="59"/>
      <c r="D208" s="59"/>
      <c r="E208" s="59"/>
      <c r="F208" s="59"/>
      <c r="G208" s="59"/>
      <c r="H208" s="59"/>
      <c r="I208" s="59"/>
      <c r="J208" s="59"/>
      <c r="K208" s="59"/>
      <c r="Z208" s="16"/>
      <c r="AA208" s="16"/>
    </row>
    <row r="209" spans="2:27" s="17" customFormat="1" ht="8.25">
      <c r="B209" s="57"/>
      <c r="C209" s="59"/>
      <c r="D209" s="59"/>
      <c r="E209" s="59"/>
      <c r="F209" s="59"/>
      <c r="G209" s="59"/>
      <c r="H209" s="59"/>
      <c r="I209" s="59"/>
      <c r="J209" s="59"/>
      <c r="K209" s="59"/>
      <c r="Z209" s="16"/>
      <c r="AA209" s="16"/>
    </row>
    <row r="210" spans="2:27" s="17" customFormat="1" ht="8.25">
      <c r="B210" s="57"/>
      <c r="C210" s="59"/>
      <c r="D210" s="59"/>
      <c r="E210" s="59"/>
      <c r="F210" s="59"/>
      <c r="G210" s="59"/>
      <c r="H210" s="59"/>
      <c r="I210" s="59"/>
      <c r="J210" s="59"/>
      <c r="K210" s="59"/>
      <c r="Z210" s="16"/>
      <c r="AA210" s="16"/>
    </row>
    <row r="211" spans="2:27" s="17" customFormat="1" ht="8.25">
      <c r="B211" s="57"/>
      <c r="C211" s="59"/>
      <c r="D211" s="59"/>
      <c r="E211" s="59"/>
      <c r="F211" s="59"/>
      <c r="G211" s="59"/>
      <c r="H211" s="59"/>
      <c r="I211" s="59"/>
      <c r="J211" s="59"/>
      <c r="K211" s="59"/>
      <c r="Z211" s="16"/>
      <c r="AA211" s="16"/>
    </row>
    <row r="212" spans="2:27" s="17" customFormat="1" ht="8.25">
      <c r="B212" s="57"/>
      <c r="C212" s="59"/>
      <c r="D212" s="59"/>
      <c r="E212" s="59"/>
      <c r="F212" s="59"/>
      <c r="G212" s="59"/>
      <c r="H212" s="59"/>
      <c r="I212" s="59"/>
      <c r="J212" s="59"/>
      <c r="K212" s="59"/>
      <c r="Z212" s="16"/>
      <c r="AA212" s="16"/>
    </row>
    <row r="213" spans="2:27" s="17" customFormat="1" ht="8.25">
      <c r="B213" s="57"/>
      <c r="C213" s="59"/>
      <c r="D213" s="59"/>
      <c r="E213" s="59"/>
      <c r="F213" s="59"/>
      <c r="G213" s="59"/>
      <c r="H213" s="59"/>
      <c r="I213" s="59"/>
      <c r="J213" s="59"/>
      <c r="K213" s="59"/>
      <c r="Z213" s="16"/>
      <c r="AA213" s="16"/>
    </row>
    <row r="214" spans="2:27" s="17" customFormat="1" ht="8.25">
      <c r="B214" s="57"/>
      <c r="C214" s="59"/>
      <c r="D214" s="59"/>
      <c r="E214" s="59"/>
      <c r="F214" s="59"/>
      <c r="G214" s="59"/>
      <c r="H214" s="59"/>
      <c r="I214" s="59"/>
      <c r="J214" s="59"/>
      <c r="K214" s="59"/>
      <c r="Z214" s="16"/>
      <c r="AA214" s="16"/>
    </row>
    <row r="215" spans="2:27" s="17" customFormat="1" ht="8.25">
      <c r="B215" s="57"/>
      <c r="C215" s="59"/>
      <c r="D215" s="59"/>
      <c r="E215" s="59"/>
      <c r="F215" s="59"/>
      <c r="G215" s="59"/>
      <c r="H215" s="59"/>
      <c r="I215" s="59"/>
      <c r="J215" s="59"/>
      <c r="K215" s="59"/>
      <c r="Z215" s="16"/>
      <c r="AA215" s="16"/>
    </row>
    <row r="216" spans="2:27" s="17" customFormat="1" ht="8.25">
      <c r="B216" s="57"/>
      <c r="C216" s="59"/>
      <c r="D216" s="59"/>
      <c r="E216" s="59"/>
      <c r="F216" s="59"/>
      <c r="G216" s="59"/>
      <c r="H216" s="59"/>
      <c r="I216" s="59"/>
      <c r="J216" s="59"/>
      <c r="K216" s="59"/>
      <c r="Z216" s="16"/>
      <c r="AA216" s="16"/>
    </row>
    <row r="217" spans="2:27" s="17" customFormat="1" ht="8.25">
      <c r="B217" s="57"/>
      <c r="C217" s="59"/>
      <c r="D217" s="59"/>
      <c r="E217" s="59"/>
      <c r="F217" s="59"/>
      <c r="G217" s="59"/>
      <c r="H217" s="59"/>
      <c r="I217" s="59"/>
      <c r="J217" s="59"/>
      <c r="K217" s="59"/>
      <c r="Z217" s="16"/>
      <c r="AA217" s="16"/>
    </row>
  </sheetData>
  <sheetProtection/>
  <mergeCells count="8">
    <mergeCell ref="A57:A58"/>
    <mergeCell ref="B57:D57"/>
    <mergeCell ref="F57:H57"/>
    <mergeCell ref="B1:H2"/>
    <mergeCell ref="B54:H55"/>
    <mergeCell ref="A4:A5"/>
    <mergeCell ref="B4:D4"/>
    <mergeCell ref="F4:H4"/>
  </mergeCells>
  <printOptions/>
  <pageMargins left="1.0236220472440944" right="0.5905511811023623" top="0.984251968503937" bottom="0.984251968503937" header="0.5118110236220472" footer="0.5118110236220472"/>
  <pageSetup horizontalDpi="300" verticalDpi="300" orientation="portrait" paperSize="9" r:id="rId1"/>
  <rowBreaks count="1" manualBreakCount="1">
    <brk id="52" max="7" man="1"/>
  </rowBreaks>
  <colBreaks count="1" manualBreakCount="1">
    <brk id="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Liguria</dc:creator>
  <cp:keywords/>
  <dc:description/>
  <cp:lastModifiedBy>Stipcevich Antonella</cp:lastModifiedBy>
  <cp:lastPrinted>2013-12-16T15:12:39Z</cp:lastPrinted>
  <dcterms:created xsi:type="dcterms:W3CDTF">2004-04-19T13:36:46Z</dcterms:created>
  <dcterms:modified xsi:type="dcterms:W3CDTF">2014-11-20T10:48:17Z</dcterms:modified>
  <cp:category/>
  <cp:version/>
  <cp:contentType/>
  <cp:contentStatus/>
</cp:coreProperties>
</file>