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5" yWindow="65371" windowWidth="13350" windowHeight="7920" activeTab="0"/>
  </bookViews>
  <sheets>
    <sheet name="22_4" sheetId="1" r:id="rId1"/>
  </sheets>
  <externalReferences>
    <externalReference r:id="rId4"/>
  </externalReferences>
  <definedNames>
    <definedName name="QxR02">#REF!</definedName>
    <definedName name="QxR04">#REF!</definedName>
    <definedName name="QxR07">#REF!</definedName>
  </definedNames>
  <calcPr fullCalcOnLoad="1"/>
</workbook>
</file>

<file path=xl/sharedStrings.xml><?xml version="1.0" encoding="utf-8"?>
<sst xmlns="http://schemas.openxmlformats.org/spreadsheetml/2006/main" count="29" uniqueCount="29">
  <si>
    <t>TITOLI E CATEGORIE</t>
  </si>
  <si>
    <t>IMPEGNI</t>
  </si>
  <si>
    <t>PAGAMENTI</t>
  </si>
  <si>
    <t>in c/competenza</t>
  </si>
  <si>
    <t>in c/residui</t>
  </si>
  <si>
    <t>Spese correnti</t>
  </si>
  <si>
    <t xml:space="preserve">   Personale</t>
  </si>
  <si>
    <t xml:space="preserve">   Acquisto di beni e servizi</t>
  </si>
  <si>
    <t xml:space="preserve">   Trasferimenti</t>
  </si>
  <si>
    <t xml:space="preserve">   Interessi passivi e oneri finanziari diversi</t>
  </si>
  <si>
    <t xml:space="preserve">   Altre spese correnti (b)</t>
  </si>
  <si>
    <t>Spese in conto capitale</t>
  </si>
  <si>
    <t xml:space="preserve">   Investimenti in opere (c)</t>
  </si>
  <si>
    <t xml:space="preserve">   Mobili, attrezzature, etc.</t>
  </si>
  <si>
    <t xml:space="preserve">   Trasferimenti di capitale</t>
  </si>
  <si>
    <t xml:space="preserve">   Partecipazioni azionarie e conferimenti di capitale</t>
  </si>
  <si>
    <t xml:space="preserve">   Incarichi professionali esterni</t>
  </si>
  <si>
    <t xml:space="preserve">   Altre spese in conto capitale (d)</t>
  </si>
  <si>
    <t>Rimborso prestiti</t>
  </si>
  <si>
    <t>TOTALE GENERALE DELLE SPESE (e)</t>
  </si>
  <si>
    <t xml:space="preserve">(a) La capacità di spesa è calcolata come rapporto percentuale tra i pagamenti in conto competenza e gli impegni </t>
  </si>
  <si>
    <t>(b) Comprendono anche gli ammortamenti</t>
  </si>
  <si>
    <t>(c) Comprendono acquisiz.beni  immobili, espropri e servitù onerose, acquisti beni e utilizzo beni terzi per realizzazioni in economia</t>
  </si>
  <si>
    <t>(d) Comprendono concessioni crediti e anticipazioni</t>
  </si>
  <si>
    <t>(e) Al netto delle partite di giro</t>
  </si>
  <si>
    <t>Spese per servizi per conto di terzi</t>
  </si>
  <si>
    <r>
      <rPr>
        <i/>
        <sz val="7"/>
        <rFont val="Arial"/>
        <family val="2"/>
      </rPr>
      <t>Fonte:</t>
    </r>
    <r>
      <rPr>
        <sz val="7"/>
        <rFont val="Arial"/>
        <family val="2"/>
      </rPr>
      <t xml:space="preserve"> ISTAT, I bilanci consuntivi delle amministrazioni comunali - dati provvisori</t>
    </r>
  </si>
  <si>
    <t>CAPACITA'
DI SPESA (a)
(per cento)</t>
  </si>
  <si>
    <r>
      <t>Tavola 22.4  Impegni, pagamenti e capacità di spesa delle Amministrazioni comunali per titolo e categoria -
                        Anno 2012</t>
    </r>
    <r>
      <rPr>
        <i/>
        <sz val="9"/>
        <rFont val="Arial"/>
        <family val="2"/>
      </rPr>
      <t xml:space="preserve"> (valori in euro)</t>
    </r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</si>
</sst>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_-[$€]\ * #,##0.00_-;\-[$€]\ * #,##0.00_-;_-[$€]\ * &quot;-&quot;??_-;_-@_-"/>
    <numFmt numFmtId="172" formatCode="_(&quot;$&quot;* #,##0_);_(&quot;$&quot;* \(#,##0\);_(&quot;$&quot;* &quot;-&quot;_);_(@_)"/>
    <numFmt numFmtId="173" formatCode="#,##0_ ;\-#,##0\ "/>
    <numFmt numFmtId="174" formatCode="##,###;##,###;\-;"/>
    <numFmt numFmtId="175" formatCode="#,##0.0"/>
    <numFmt numFmtId="176" formatCode="&quot;Sì&quot;;&quot;Sì&quot;;&quot;No&quot;"/>
    <numFmt numFmtId="177" formatCode="&quot;Vero&quot;;&quot;Vero&quot;;&quot;Falso&quot;"/>
    <numFmt numFmtId="178" formatCode="&quot;Attivo&quot;;&quot;Attivo&quot;;&quot;Inattivo&quot;"/>
    <numFmt numFmtId="179" formatCode="[$€-2]\ #.##000_);[Red]\([$€-2]\ #.##000\)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8"/>
      <name val="Arial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7"/>
      <name val="Arial"/>
      <family val="2"/>
    </font>
    <font>
      <i/>
      <sz val="9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7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7"/>
      <color theme="1"/>
      <name val="Arial"/>
      <family val="2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12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3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30" fillId="32" borderId="0" applyNumberFormat="0" applyBorder="0" applyAlignment="0" applyProtection="0"/>
    <xf numFmtId="0" fontId="7" fillId="33" borderId="1" applyNumberFormat="0" applyAlignment="0" applyProtection="0"/>
    <xf numFmtId="0" fontId="31" fillId="34" borderId="2" applyNumberFormat="0" applyAlignment="0" applyProtection="0"/>
    <xf numFmtId="0" fontId="8" fillId="0" borderId="3" applyNumberFormat="0" applyFill="0" applyAlignment="0" applyProtection="0"/>
    <xf numFmtId="0" fontId="9" fillId="35" borderId="4" applyNumberFormat="0" applyAlignment="0" applyProtection="0"/>
    <xf numFmtId="0" fontId="32" fillId="36" borderId="5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39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40" borderId="0" applyNumberFormat="0" applyBorder="0" applyAlignment="0" applyProtection="0"/>
    <xf numFmtId="17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41" borderId="0" applyNumberFormat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42" borderId="2" applyNumberFormat="0" applyAlignment="0" applyProtection="0"/>
    <xf numFmtId="0" fontId="39" fillId="0" borderId="9" applyNumberFormat="0" applyFill="0" applyAlignment="0" applyProtection="0"/>
    <xf numFmtId="43" fontId="1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43" borderId="0" applyNumberFormat="0" applyBorder="0" applyAlignment="0" applyProtection="0"/>
    <xf numFmtId="0" fontId="10" fillId="44" borderId="0" applyNumberFormat="0" applyBorder="0" applyAlignment="0" applyProtection="0"/>
    <xf numFmtId="0" fontId="0" fillId="45" borderId="10" applyNumberFormat="0" applyFont="0" applyAlignment="0" applyProtection="0"/>
    <xf numFmtId="0" fontId="1" fillId="46" borderId="11" applyNumberFormat="0" applyFont="0" applyAlignment="0" applyProtection="0"/>
    <xf numFmtId="0" fontId="41" fillId="34" borderId="12" applyNumberFormat="0" applyAlignment="0" applyProtection="0"/>
    <xf numFmtId="9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13" applyNumberFormat="0" applyFill="0" applyAlignment="0" applyProtection="0"/>
    <xf numFmtId="0" fontId="16" fillId="0" borderId="14" applyNumberFormat="0" applyFill="0" applyAlignment="0" applyProtection="0"/>
    <xf numFmtId="0" fontId="17" fillId="0" borderId="15" applyNumberFormat="0" applyFill="0" applyAlignment="0" applyProtection="0"/>
    <xf numFmtId="0" fontId="17" fillId="0" borderId="0" applyNumberFormat="0" applyFill="0" applyBorder="0" applyAlignment="0" applyProtection="0"/>
    <xf numFmtId="0" fontId="43" fillId="0" borderId="16" applyNumberFormat="0" applyFill="0" applyAlignment="0" applyProtection="0"/>
    <xf numFmtId="0" fontId="18" fillId="0" borderId="17" applyNumberFormat="0" applyFill="0" applyAlignment="0" applyProtection="0"/>
    <xf numFmtId="0" fontId="19" fillId="3" borderId="0" applyNumberFormat="0" applyBorder="0" applyAlignment="0" applyProtection="0"/>
    <xf numFmtId="0" fontId="20" fillId="4" borderId="0" applyNumberFormat="0" applyBorder="0" applyAlignment="0" applyProtection="0"/>
    <xf numFmtId="169" fontId="1" fillId="0" borderId="0" applyFont="0" applyFill="0" applyBorder="0" applyAlignment="0" applyProtection="0"/>
    <xf numFmtId="172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5" fillId="47" borderId="18" xfId="0" applyFont="1" applyFill="1" applyBorder="1" applyAlignment="1">
      <alignment horizontal="right" vertical="center"/>
    </xf>
    <xf numFmtId="0" fontId="5" fillId="47" borderId="19" xfId="0" applyFont="1" applyFill="1" applyBorder="1" applyAlignment="1">
      <alignment horizontal="right" vertical="center"/>
    </xf>
    <xf numFmtId="0" fontId="5" fillId="0" borderId="0" xfId="0" applyFont="1" applyAlignment="1">
      <alignment vertical="center"/>
    </xf>
    <xf numFmtId="41" fontId="5" fillId="0" borderId="0" xfId="0" applyNumberFormat="1" applyFont="1" applyAlignment="1">
      <alignment vertical="center"/>
    </xf>
    <xf numFmtId="3" fontId="5" fillId="0" borderId="0" xfId="0" applyNumberFormat="1" applyFont="1" applyAlignment="1">
      <alignment vertical="center"/>
    </xf>
    <xf numFmtId="0" fontId="5" fillId="0" borderId="19" xfId="0" applyFont="1" applyBorder="1" applyAlignment="1">
      <alignment vertical="center"/>
    </xf>
    <xf numFmtId="3" fontId="5" fillId="0" borderId="19" xfId="0" applyNumberFormat="1" applyFont="1" applyBorder="1" applyAlignment="1">
      <alignment vertical="center"/>
    </xf>
    <xf numFmtId="0" fontId="23" fillId="0" borderId="0" xfId="0" applyFont="1" applyAlignment="1">
      <alignment vertical="center"/>
    </xf>
    <xf numFmtId="3" fontId="23" fillId="0" borderId="0" xfId="0" applyNumberFormat="1" applyFont="1" applyAlignment="1">
      <alignment vertical="center"/>
    </xf>
    <xf numFmtId="175" fontId="5" fillId="0" borderId="0" xfId="0" applyNumberFormat="1" applyFont="1" applyAlignment="1">
      <alignment vertical="center"/>
    </xf>
    <xf numFmtId="175" fontId="23" fillId="0" borderId="0" xfId="0" applyNumberFormat="1" applyFont="1" applyAlignment="1">
      <alignment vertical="center"/>
    </xf>
    <xf numFmtId="0" fontId="23" fillId="0" borderId="19" xfId="0" applyFont="1" applyBorder="1" applyAlignment="1">
      <alignment vertical="center"/>
    </xf>
    <xf numFmtId="174" fontId="5" fillId="0" borderId="0" xfId="80" applyNumberFormat="1" applyFont="1" applyFill="1" applyBorder="1" applyAlignment="1">
      <alignment horizontal="right" vertical="top"/>
    </xf>
    <xf numFmtId="3" fontId="45" fillId="0" borderId="0" xfId="80" applyNumberFormat="1" applyFont="1" applyFill="1" applyBorder="1" applyAlignment="1">
      <alignment horizontal="right" vertical="top"/>
    </xf>
    <xf numFmtId="3" fontId="5" fillId="0" borderId="0" xfId="80" applyNumberFormat="1" applyFont="1" applyFill="1" applyBorder="1" applyAlignment="1">
      <alignment horizontal="right" vertical="top"/>
    </xf>
    <xf numFmtId="0" fontId="5" fillId="0" borderId="0" xfId="0" applyFont="1" applyAlignment="1">
      <alignment horizontal="left" vertical="center"/>
    </xf>
    <xf numFmtId="0" fontId="2" fillId="47" borderId="0" xfId="0" applyFont="1" applyFill="1" applyAlignment="1">
      <alignment horizontal="left" vertical="center" wrapText="1"/>
    </xf>
    <xf numFmtId="0" fontId="5" fillId="47" borderId="18" xfId="0" applyFont="1" applyFill="1" applyBorder="1" applyAlignment="1">
      <alignment horizontal="left" vertical="center" wrapText="1"/>
    </xf>
    <xf numFmtId="0" fontId="5" fillId="47" borderId="19" xfId="0" applyFont="1" applyFill="1" applyBorder="1" applyAlignment="1">
      <alignment horizontal="left" vertical="center" wrapText="1"/>
    </xf>
    <xf numFmtId="0" fontId="5" fillId="47" borderId="18" xfId="0" applyFont="1" applyFill="1" applyBorder="1" applyAlignment="1">
      <alignment horizontal="right" vertical="center"/>
    </xf>
    <xf numFmtId="0" fontId="5" fillId="47" borderId="19" xfId="0" applyFont="1" applyFill="1" applyBorder="1" applyAlignment="1">
      <alignment horizontal="right" vertical="center"/>
    </xf>
    <xf numFmtId="0" fontId="5" fillId="47" borderId="20" xfId="0" applyFont="1" applyFill="1" applyBorder="1" applyAlignment="1">
      <alignment horizontal="center" vertical="center"/>
    </xf>
    <xf numFmtId="49" fontId="5" fillId="47" borderId="18" xfId="0" applyNumberFormat="1" applyFont="1" applyFill="1" applyBorder="1" applyAlignment="1">
      <alignment horizontal="right" vertical="center" wrapText="1"/>
    </xf>
    <xf numFmtId="49" fontId="5" fillId="47" borderId="19" xfId="0" applyNumberFormat="1" applyFont="1" applyFill="1" applyBorder="1" applyAlignment="1">
      <alignment horizontal="right" vertical="center" wrapText="1"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Colore 1" xfId="21"/>
    <cellStyle name="20% - Colore 2" xfId="22"/>
    <cellStyle name="20% - Colore 3" xfId="23"/>
    <cellStyle name="20% - Colore 4" xfId="24"/>
    <cellStyle name="20% - Colore 5" xfId="25"/>
    <cellStyle name="20% - Colore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Colore 1" xfId="33"/>
    <cellStyle name="40% - Colore 2" xfId="34"/>
    <cellStyle name="40% - Colore 3" xfId="35"/>
    <cellStyle name="40% - Colore 4" xfId="36"/>
    <cellStyle name="40% - Colore 5" xfId="37"/>
    <cellStyle name="40% - Colore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Colore 1" xfId="45"/>
    <cellStyle name="60% - Colore 2" xfId="46"/>
    <cellStyle name="60% - Colore 3" xfId="47"/>
    <cellStyle name="60% - Colore 4" xfId="48"/>
    <cellStyle name="60% - Colore 5" xfId="49"/>
    <cellStyle name="60% - Colore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olo" xfId="58"/>
    <cellStyle name="Calculation" xfId="59"/>
    <cellStyle name="Cella collegata" xfId="60"/>
    <cellStyle name="Cella da controllare" xfId="61"/>
    <cellStyle name="Check Cell" xfId="62"/>
    <cellStyle name="Hyperlink" xfId="63"/>
    <cellStyle name="Followed Hyperlink" xfId="64"/>
    <cellStyle name="Colore 1" xfId="65"/>
    <cellStyle name="Colore 2" xfId="66"/>
    <cellStyle name="Colore 3" xfId="67"/>
    <cellStyle name="Colore 4" xfId="68"/>
    <cellStyle name="Colore 5" xfId="69"/>
    <cellStyle name="Colore 6" xfId="70"/>
    <cellStyle name="Euro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Input" xfId="78"/>
    <cellStyle name="Linked Cell" xfId="79"/>
    <cellStyle name="Comma" xfId="80"/>
    <cellStyle name="Migliaia (0)_ tavola 5" xfId="81"/>
    <cellStyle name="Comma [0]" xfId="82"/>
    <cellStyle name="Neutral" xfId="83"/>
    <cellStyle name="Neutrale" xfId="84"/>
    <cellStyle name="Nota" xfId="85"/>
    <cellStyle name="Note" xfId="86"/>
    <cellStyle name="Output" xfId="87"/>
    <cellStyle name="Percent" xfId="88"/>
    <cellStyle name="Testo avviso" xfId="89"/>
    <cellStyle name="Testo descrittivo" xfId="90"/>
    <cellStyle name="Title" xfId="91"/>
    <cellStyle name="Titolo" xfId="92"/>
    <cellStyle name="Titolo 1" xfId="93"/>
    <cellStyle name="Titolo 2" xfId="94"/>
    <cellStyle name="Titolo 3" xfId="95"/>
    <cellStyle name="Titolo 4" xfId="96"/>
    <cellStyle name="Total" xfId="97"/>
    <cellStyle name="Totale" xfId="98"/>
    <cellStyle name="Valore non valido" xfId="99"/>
    <cellStyle name="Valore valido" xfId="100"/>
    <cellStyle name="Currency" xfId="101"/>
    <cellStyle name="Valuta (0)_ tavola 5" xfId="102"/>
    <cellStyle name="Currency [0]" xfId="103"/>
    <cellStyle name="Warning Text" xfId="104"/>
  </cellStyles>
  <dxfs count="2">
    <dxf>
      <font>
        <b/>
        <i val="0"/>
        <color indexed="10"/>
      </font>
    </dxf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statnew\salva\Documents%20and%20Settings\vig.INTERCONSULT\Desktop\UnioncamereAnnuario2010\Materiale\CAPITOLO%2022%20AMMINISTRAZIONE\CAP22%20COMPLET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Tav_22_1"/>
      <sheetName val="Tav_22_2"/>
      <sheetName val="Tav_22_3"/>
      <sheetName val="Tav_22_3_1"/>
      <sheetName val="Tav_22_4"/>
      <sheetName val="Tav_22_5"/>
      <sheetName val="Tav_22_5_1"/>
      <sheetName val="Tav_22_5_2"/>
      <sheetName val="Tav_22_6"/>
      <sheetName val="Tav_22_6_1"/>
      <sheetName val="Tav_22_7"/>
      <sheetName val="Tav. 22.8"/>
      <sheetName val="Tav. 22.8.1"/>
      <sheetName val="Tav 22.8.2"/>
      <sheetName val="Tav. 22.9"/>
      <sheetName val="Tav. 22.9.1"/>
      <sheetName val="Tav. 22.10"/>
      <sheetName val="Tav. 22.10.1"/>
      <sheetName val="Tav. 22.11"/>
      <sheetName val="Tav. 22.11.1"/>
      <sheetName val="Tav. 22.12"/>
      <sheetName val="Tav. 22.12.1"/>
      <sheetName val="Tav. 22.12.2"/>
      <sheetName val="Tav. 22.13.1"/>
      <sheetName val="Tav. 22.13.2"/>
      <sheetName val="Tav. 22.14"/>
      <sheetName val="Tav. 22.15"/>
      <sheetName val="Tav. 22.15.1"/>
      <sheetName val="Tav. 22.5"/>
      <sheetName val="Tav. 22.5.1"/>
      <sheetName val="Tav. 22.5.2"/>
      <sheetName val="Tav. 22.6"/>
      <sheetName val="Tav. 22.6.1"/>
      <sheetName val="Tav. 22.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zoomScalePageLayoutView="0" workbookViewId="0" topLeftCell="A1">
      <selection activeCell="D23" sqref="D23"/>
    </sheetView>
  </sheetViews>
  <sheetFormatPr defaultColWidth="9.140625" defaultRowHeight="12.75"/>
  <cols>
    <col min="1" max="1" width="36.00390625" style="3" customWidth="1"/>
    <col min="2" max="2" width="11.8515625" style="3" customWidth="1"/>
    <col min="3" max="3" width="1.7109375" style="3" customWidth="1"/>
    <col min="4" max="5" width="14.00390625" style="3" customWidth="1"/>
    <col min="6" max="6" width="10.28125" style="3" customWidth="1"/>
    <col min="7" max="8" width="12.28125" style="3" bestFit="1" customWidth="1"/>
    <col min="9" max="16384" width="9.140625" style="3" customWidth="1"/>
  </cols>
  <sheetData>
    <row r="1" spans="1:6" ht="25.5" customHeight="1">
      <c r="A1" s="17" t="s">
        <v>28</v>
      </c>
      <c r="B1" s="17"/>
      <c r="C1" s="17"/>
      <c r="D1" s="17"/>
      <c r="E1" s="17"/>
      <c r="F1" s="17"/>
    </row>
    <row r="2" spans="2:5" ht="9">
      <c r="B2" s="5"/>
      <c r="C2" s="5"/>
      <c r="D2" s="5"/>
      <c r="E2" s="5"/>
    </row>
    <row r="3" spans="1:6" ht="18" customHeight="1">
      <c r="A3" s="18" t="s">
        <v>0</v>
      </c>
      <c r="B3" s="20" t="s">
        <v>1</v>
      </c>
      <c r="C3" s="1"/>
      <c r="D3" s="22" t="s">
        <v>2</v>
      </c>
      <c r="E3" s="22"/>
      <c r="F3" s="23" t="s">
        <v>27</v>
      </c>
    </row>
    <row r="4" spans="1:6" ht="21.75" customHeight="1">
      <c r="A4" s="19"/>
      <c r="B4" s="21"/>
      <c r="C4" s="2"/>
      <c r="D4" s="2" t="s">
        <v>3</v>
      </c>
      <c r="E4" s="2" t="s">
        <v>4</v>
      </c>
      <c r="F4" s="24"/>
    </row>
    <row r="6" spans="1:7" ht="9">
      <c r="A6" s="8" t="s">
        <v>5</v>
      </c>
      <c r="B6" s="9">
        <f>B7+B8+B9+B10+B11</f>
        <v>1797313182</v>
      </c>
      <c r="C6" s="9"/>
      <c r="D6" s="9">
        <f>D7+D8+D9+D10+D11</f>
        <v>1403933600</v>
      </c>
      <c r="E6" s="9">
        <f>E7+E8+E9+E10+E11</f>
        <v>338723836</v>
      </c>
      <c r="F6" s="11">
        <f aca="true" t="shared" si="0" ref="F6:F11">D6/B6*100</f>
        <v>78.1129084268854</v>
      </c>
      <c r="G6" s="10"/>
    </row>
    <row r="7" spans="1:7" ht="9">
      <c r="A7" s="3" t="s">
        <v>6</v>
      </c>
      <c r="B7" s="5">
        <v>530517649</v>
      </c>
      <c r="C7" s="5"/>
      <c r="D7" s="5">
        <v>496316498</v>
      </c>
      <c r="E7" s="5">
        <v>29048966</v>
      </c>
      <c r="F7" s="10">
        <f t="shared" si="0"/>
        <v>93.55324915872875</v>
      </c>
      <c r="G7" s="5"/>
    </row>
    <row r="8" spans="1:6" ht="9">
      <c r="A8" s="3" t="s">
        <v>7</v>
      </c>
      <c r="B8" s="14">
        <v>973767277</v>
      </c>
      <c r="C8" s="5"/>
      <c r="D8" s="14">
        <v>691218330</v>
      </c>
      <c r="E8" s="15">
        <v>254333165</v>
      </c>
      <c r="F8" s="10">
        <f t="shared" si="0"/>
        <v>70.98393490172704</v>
      </c>
    </row>
    <row r="9" spans="1:6" ht="9">
      <c r="A9" s="3" t="s">
        <v>8</v>
      </c>
      <c r="B9" s="5">
        <v>122291635</v>
      </c>
      <c r="C9" s="5"/>
      <c r="D9" s="5">
        <v>70940043</v>
      </c>
      <c r="E9" s="5">
        <v>42752189</v>
      </c>
      <c r="F9" s="10">
        <f t="shared" si="0"/>
        <v>58.00890878595253</v>
      </c>
    </row>
    <row r="10" spans="1:6" ht="9">
      <c r="A10" s="3" t="s">
        <v>9</v>
      </c>
      <c r="B10" s="15">
        <v>85158642</v>
      </c>
      <c r="C10" s="5"/>
      <c r="D10" s="5">
        <v>84765389</v>
      </c>
      <c r="E10" s="5">
        <v>72982</v>
      </c>
      <c r="F10" s="10">
        <f t="shared" si="0"/>
        <v>99.53821128335983</v>
      </c>
    </row>
    <row r="11" spans="1:6" ht="9">
      <c r="A11" s="3" t="s">
        <v>10</v>
      </c>
      <c r="B11" s="15">
        <v>85577979</v>
      </c>
      <c r="C11" s="5"/>
      <c r="D11" s="14">
        <v>60693340</v>
      </c>
      <c r="E11" s="15">
        <v>12516534</v>
      </c>
      <c r="F11" s="10">
        <f t="shared" si="0"/>
        <v>70.92167951290367</v>
      </c>
    </row>
    <row r="12" spans="2:6" ht="9">
      <c r="B12" s="5"/>
      <c r="C12" s="5"/>
      <c r="D12" s="5"/>
      <c r="E12" s="5"/>
      <c r="F12" s="11"/>
    </row>
    <row r="13" spans="1:6" ht="9">
      <c r="A13" s="8" t="s">
        <v>11</v>
      </c>
      <c r="B13" s="9">
        <f>B14+B15+B16+B17+B18+B19</f>
        <v>259803066</v>
      </c>
      <c r="C13" s="9"/>
      <c r="D13" s="9">
        <f>D14+D15+D16+D17+D18+D19</f>
        <v>74881356</v>
      </c>
      <c r="E13" s="9">
        <f>E14+E15+E16+E17+E18+E19</f>
        <v>429794690</v>
      </c>
      <c r="F13" s="11">
        <f>D13/B13*100</f>
        <v>28.82235269694623</v>
      </c>
    </row>
    <row r="14" spans="1:6" ht="9">
      <c r="A14" s="3" t="s">
        <v>12</v>
      </c>
      <c r="B14" s="13">
        <v>206371348</v>
      </c>
      <c r="C14" s="5"/>
      <c r="D14" s="13">
        <v>48816597</v>
      </c>
      <c r="E14" s="13">
        <v>385385670</v>
      </c>
      <c r="F14" s="10">
        <f aca="true" t="shared" si="1" ref="F14:F23">D14/B14*100</f>
        <v>23.654735733954695</v>
      </c>
    </row>
    <row r="15" spans="1:6" ht="9">
      <c r="A15" s="3" t="s">
        <v>13</v>
      </c>
      <c r="B15" s="5">
        <v>10535358</v>
      </c>
      <c r="C15" s="5"/>
      <c r="D15" s="3">
        <v>2796466</v>
      </c>
      <c r="E15" s="5">
        <v>14943878</v>
      </c>
      <c r="F15" s="10">
        <f t="shared" si="1"/>
        <v>26.543625760035873</v>
      </c>
    </row>
    <row r="16" spans="1:6" ht="9">
      <c r="A16" s="3" t="s">
        <v>14</v>
      </c>
      <c r="B16" s="5">
        <v>14586648</v>
      </c>
      <c r="C16" s="5"/>
      <c r="D16" s="5">
        <v>3781972</v>
      </c>
      <c r="E16" s="3">
        <v>23011843</v>
      </c>
      <c r="F16" s="10">
        <f t="shared" si="1"/>
        <v>25.92762915784353</v>
      </c>
    </row>
    <row r="17" spans="1:6" ht="9">
      <c r="A17" s="3" t="s">
        <v>15</v>
      </c>
      <c r="B17" s="3">
        <v>23533283</v>
      </c>
      <c r="C17" s="5"/>
      <c r="D17" s="3">
        <v>17219097</v>
      </c>
      <c r="E17" s="3">
        <v>1514520</v>
      </c>
      <c r="F17" s="10">
        <f t="shared" si="1"/>
        <v>73.16912391696475</v>
      </c>
    </row>
    <row r="18" spans="1:6" ht="9">
      <c r="A18" s="3" t="s">
        <v>16</v>
      </c>
      <c r="B18" s="3">
        <v>2988549</v>
      </c>
      <c r="C18" s="5"/>
      <c r="D18" s="13">
        <v>479344</v>
      </c>
      <c r="E18" s="5">
        <v>4634238</v>
      </c>
      <c r="F18" s="10">
        <f t="shared" si="1"/>
        <v>16.03935555348097</v>
      </c>
    </row>
    <row r="19" spans="1:6" ht="9">
      <c r="A19" s="3" t="s">
        <v>17</v>
      </c>
      <c r="B19" s="5">
        <v>1787880</v>
      </c>
      <c r="C19" s="5"/>
      <c r="D19" s="13">
        <v>1787880</v>
      </c>
      <c r="E19" s="13">
        <v>304541</v>
      </c>
      <c r="F19" s="10">
        <f t="shared" si="1"/>
        <v>100</v>
      </c>
    </row>
    <row r="20" spans="1:8" ht="9">
      <c r="A20" s="8"/>
      <c r="B20" s="5"/>
      <c r="C20" s="5"/>
      <c r="D20" s="5"/>
      <c r="E20" s="5"/>
      <c r="F20" s="11"/>
      <c r="G20" s="4"/>
      <c r="H20" s="4"/>
    </row>
    <row r="21" spans="1:6" ht="9">
      <c r="A21" s="8" t="s">
        <v>18</v>
      </c>
      <c r="B21" s="9">
        <v>174112941</v>
      </c>
      <c r="C21" s="9"/>
      <c r="D21" s="9">
        <v>172169571</v>
      </c>
      <c r="E21" s="9">
        <v>371916</v>
      </c>
      <c r="F21" s="11">
        <f t="shared" si="1"/>
        <v>98.88384517035985</v>
      </c>
    </row>
    <row r="22" spans="1:6" ht="9">
      <c r="A22" s="8" t="s">
        <v>25</v>
      </c>
      <c r="B22" s="9">
        <v>172564766</v>
      </c>
      <c r="C22" s="9"/>
      <c r="D22" s="9">
        <v>149091045</v>
      </c>
      <c r="E22" s="9">
        <v>21117008</v>
      </c>
      <c r="F22" s="11">
        <f t="shared" si="1"/>
        <v>86.3971530549869</v>
      </c>
    </row>
    <row r="23" spans="1:6" ht="9">
      <c r="A23" s="8" t="s">
        <v>19</v>
      </c>
      <c r="B23" s="9">
        <f>B6+B13+B21+B22</f>
        <v>2403793955</v>
      </c>
      <c r="C23" s="9"/>
      <c r="D23" s="9">
        <f>D6+D13+D21+D22</f>
        <v>1800075572</v>
      </c>
      <c r="E23" s="9">
        <f>E6+E13+E21+E22</f>
        <v>790007450</v>
      </c>
      <c r="F23" s="11">
        <f t="shared" si="1"/>
        <v>74.88476989701059</v>
      </c>
    </row>
    <row r="24" spans="1:6" ht="6.75" customHeight="1">
      <c r="A24" s="12"/>
      <c r="B24" s="7"/>
      <c r="C24" s="7"/>
      <c r="D24" s="7"/>
      <c r="E24" s="7"/>
      <c r="F24" s="6"/>
    </row>
    <row r="25" spans="2:5" ht="9">
      <c r="B25" s="5"/>
      <c r="C25" s="5"/>
      <c r="D25" s="5"/>
      <c r="E25" s="5"/>
    </row>
    <row r="26" spans="1:6" ht="9">
      <c r="A26" s="16" t="s">
        <v>26</v>
      </c>
      <c r="B26" s="16"/>
      <c r="C26" s="16"/>
      <c r="D26" s="16"/>
      <c r="E26" s="16"/>
      <c r="F26" s="16"/>
    </row>
    <row r="27" spans="1:6" ht="9">
      <c r="A27" s="16" t="s">
        <v>20</v>
      </c>
      <c r="B27" s="16"/>
      <c r="C27" s="16"/>
      <c r="D27" s="16"/>
      <c r="E27" s="16"/>
      <c r="F27" s="16"/>
    </row>
    <row r="28" spans="1:6" ht="9">
      <c r="A28" s="16" t="s">
        <v>21</v>
      </c>
      <c r="B28" s="16"/>
      <c r="C28" s="16"/>
      <c r="D28" s="16"/>
      <c r="E28" s="16"/>
      <c r="F28" s="16"/>
    </row>
    <row r="29" spans="1:6" ht="9">
      <c r="A29" s="16" t="s">
        <v>22</v>
      </c>
      <c r="B29" s="16"/>
      <c r="C29" s="16"/>
      <c r="D29" s="16"/>
      <c r="E29" s="16"/>
      <c r="F29" s="16"/>
    </row>
    <row r="30" spans="1:6" ht="9">
      <c r="A30" s="16" t="s">
        <v>23</v>
      </c>
      <c r="B30" s="16"/>
      <c r="C30" s="16"/>
      <c r="D30" s="16"/>
      <c r="E30" s="16"/>
      <c r="F30" s="16"/>
    </row>
    <row r="31" spans="1:6" ht="9">
      <c r="A31" s="16" t="s">
        <v>24</v>
      </c>
      <c r="B31" s="16"/>
      <c r="C31" s="16"/>
      <c r="D31" s="16"/>
      <c r="E31" s="16"/>
      <c r="F31" s="16"/>
    </row>
    <row r="32" spans="2:5" ht="9">
      <c r="B32" s="5"/>
      <c r="C32" s="5"/>
      <c r="D32" s="5"/>
      <c r="E32" s="5"/>
    </row>
    <row r="33" spans="2:5" ht="9">
      <c r="B33" s="5"/>
      <c r="C33" s="5"/>
      <c r="D33" s="5"/>
      <c r="E33" s="5"/>
    </row>
    <row r="34" spans="2:5" ht="9">
      <c r="B34" s="5"/>
      <c r="C34" s="5"/>
      <c r="D34" s="5"/>
      <c r="E34" s="5"/>
    </row>
    <row r="35" spans="2:5" ht="9">
      <c r="B35" s="5"/>
      <c r="C35" s="5"/>
      <c r="D35" s="5"/>
      <c r="E35" s="5"/>
    </row>
    <row r="36" spans="2:5" ht="9">
      <c r="B36" s="5"/>
      <c r="C36" s="5"/>
      <c r="D36" s="5"/>
      <c r="E36" s="5"/>
    </row>
    <row r="37" spans="2:5" ht="9">
      <c r="B37" s="5"/>
      <c r="C37" s="5"/>
      <c r="D37" s="5"/>
      <c r="E37" s="5"/>
    </row>
    <row r="38" spans="2:5" ht="9">
      <c r="B38" s="5"/>
      <c r="C38" s="5"/>
      <c r="D38" s="5"/>
      <c r="E38" s="5"/>
    </row>
    <row r="39" spans="2:5" ht="9">
      <c r="B39" s="5"/>
      <c r="C39" s="5"/>
      <c r="D39" s="5"/>
      <c r="E39" s="5"/>
    </row>
    <row r="40" spans="2:5" ht="9">
      <c r="B40" s="5"/>
      <c r="C40" s="5"/>
      <c r="D40" s="5"/>
      <c r="E40" s="5"/>
    </row>
  </sheetData>
  <sheetProtection/>
  <mergeCells count="11">
    <mergeCell ref="A1:F1"/>
    <mergeCell ref="A3:A4"/>
    <mergeCell ref="B3:B4"/>
    <mergeCell ref="D3:E3"/>
    <mergeCell ref="F3:F4"/>
    <mergeCell ref="A26:F26"/>
    <mergeCell ref="A27:F27"/>
    <mergeCell ref="A28:F28"/>
    <mergeCell ref="A29:F29"/>
    <mergeCell ref="A30:F30"/>
    <mergeCell ref="A31:F31"/>
  </mergeCells>
  <conditionalFormatting sqref="D19:E19">
    <cfRule type="cellIs" priority="7" dxfId="0" operator="notEqual" stopIfTrue="1">
      <formula>D65491+D65500+D65503+D65507+D65513+D65516+D65520+D65523+D65527+D65534+D4+D12</formula>
    </cfRule>
  </conditionalFormatting>
  <conditionalFormatting sqref="B10">
    <cfRule type="cellIs" priority="3" dxfId="0" operator="notEqual" stopIfTrue="1">
      <formula>B65479+B65489+B65492+B65496+B65502+B65505+B65509+B65512+B65516+B65523+B65531+B3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Zunino Maria Teresa</cp:lastModifiedBy>
  <cp:lastPrinted>2014-11-03T10:01:09Z</cp:lastPrinted>
  <dcterms:created xsi:type="dcterms:W3CDTF">2010-12-16T08:46:36Z</dcterms:created>
  <dcterms:modified xsi:type="dcterms:W3CDTF">2014-11-03T10:02:33Z</dcterms:modified>
  <cp:category/>
  <cp:version/>
  <cp:contentType/>
  <cp:contentStatus/>
</cp:coreProperties>
</file>