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1820" windowHeight="7530" activeTab="0"/>
  </bookViews>
  <sheets>
    <sheet name="22_7" sheetId="1" r:id="rId1"/>
  </sheets>
  <externalReferences>
    <externalReference r:id="rId4"/>
  </externalReferences>
  <definedNames>
    <definedName name="QxR02">#REF!</definedName>
    <definedName name="QxR04">#REF!</definedName>
    <definedName name="QxR07">#REF!</definedName>
  </definedNames>
  <calcPr fullCalcOnLoad="1"/>
</workbook>
</file>

<file path=xl/sharedStrings.xml><?xml version="1.0" encoding="utf-8"?>
<sst xmlns="http://schemas.openxmlformats.org/spreadsheetml/2006/main" count="32" uniqueCount="29">
  <si>
    <t>TITOLI E CATEGORIE</t>
  </si>
  <si>
    <t>IMPEGNI</t>
  </si>
  <si>
    <t>PAGAMENTI</t>
  </si>
  <si>
    <t>in c/competenza</t>
  </si>
  <si>
    <t>in c/residui</t>
  </si>
  <si>
    <t>Spese correnti</t>
  </si>
  <si>
    <t xml:space="preserve">   Personale</t>
  </si>
  <si>
    <t xml:space="preserve">   Acquisto di beni e servizi</t>
  </si>
  <si>
    <t xml:space="preserve">   Trasferimenti</t>
  </si>
  <si>
    <t xml:space="preserve">   Interessi passivi e oneri finanziari diversi</t>
  </si>
  <si>
    <t xml:space="preserve">   Altre spese correnti (b)</t>
  </si>
  <si>
    <t>Spese in conto capitale</t>
  </si>
  <si>
    <t xml:space="preserve">   Investimenti in opere (c)</t>
  </si>
  <si>
    <t xml:space="preserve">   Mobili, attrezzature, etc.</t>
  </si>
  <si>
    <t xml:space="preserve">   Trasferimenti di capitale</t>
  </si>
  <si>
    <t xml:space="preserve">   Partecipazione e conferimenti</t>
  </si>
  <si>
    <t xml:space="preserve">   Incarichi professionali esterni</t>
  </si>
  <si>
    <t xml:space="preserve">   Concessione di crediti e anticipazioni</t>
  </si>
  <si>
    <t>Rimborso prestiti</t>
  </si>
  <si>
    <r>
      <t xml:space="preserve">TOTALE GENERALE DELLE SPESE </t>
    </r>
    <r>
      <rPr>
        <sz val="7"/>
        <color indexed="8"/>
        <rFont val="Arial"/>
        <family val="2"/>
      </rPr>
      <t>(d)</t>
    </r>
  </si>
  <si>
    <t>(a) La capacità di spesa è calcolata come rapporto percentuale tra i pagamenti in conto competenza e gli impegni</t>
  </si>
  <si>
    <t>(b) Comprendono anche gli ammortamenti</t>
  </si>
  <si>
    <t xml:space="preserve">(c) Comprendono acquisiz.beni  immobili, espropri e servitù onerose, acquisti beni e utilizzo beni terzi per realizzazioni in economia </t>
  </si>
  <si>
    <t>(d) Al netto delle partite di giro</t>
  </si>
  <si>
    <t xml:space="preserve">Servizi per conto di terzi </t>
  </si>
  <si>
    <r>
      <t>Fonte</t>
    </r>
    <r>
      <rPr>
        <sz val="7"/>
        <rFont val="Arial"/>
        <family val="2"/>
      </rPr>
      <t>: ISTAT, I bilanci consuntivi delle amministrazioni provinciali</t>
    </r>
  </si>
  <si>
    <t>CAPACITA' 
DI SPESA (a)
 (per cento)</t>
  </si>
  <si>
    <r>
      <t>Tavola 22.7  Impegni, pagamenti e capacità di spesa delle Amministrazioni provinciali per titolo e 
                       categoria - Anno 2012</t>
    </r>
    <r>
      <rPr>
        <i/>
        <sz val="9"/>
        <rFont val="Arial"/>
        <family val="2"/>
      </rPr>
      <t xml:space="preserve">  (valori in euro)</t>
    </r>
    <r>
      <rPr>
        <b/>
        <sz val="9"/>
        <rFont val="Arial"/>
        <family val="2"/>
      </rPr>
      <t xml:space="preserve">           
</t>
    </r>
  </si>
  <si>
    <t>-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</si>
</sst>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[$€]\ * #,##0.00_-;\-[$€]\ * #,##0.00_-;_-[$€]\ * &quot;-&quot;??_-;_-@_-"/>
    <numFmt numFmtId="172" formatCode="_(&quot;$&quot;* #,##0_);_(&quot;$&quot;* \(#,##0\);_(&quot;$&quot;* &quot;-&quot;_);_(@_)"/>
    <numFmt numFmtId="173" formatCode="_-* #,##0_-;\-* #,##0_-;_-* &quot;-&quot;??_-;_-@_-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sz val="10"/>
      <color indexed="8"/>
      <name val="Arial"/>
      <family val="0"/>
    </font>
    <font>
      <b/>
      <sz val="7"/>
      <color indexed="8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i/>
      <sz val="7"/>
      <name val="Arial"/>
      <family val="2"/>
    </font>
    <font>
      <sz val="10"/>
      <name val="MS Sans Serif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8"/>
      <name val="Arial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9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2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11" fillId="33" borderId="1" applyNumberFormat="0" applyAlignment="0" applyProtection="0"/>
    <xf numFmtId="0" fontId="31" fillId="34" borderId="2" applyNumberFormat="0" applyAlignment="0" applyProtection="0"/>
    <xf numFmtId="0" fontId="12" fillId="0" borderId="3" applyNumberFormat="0" applyFill="0" applyAlignment="0" applyProtection="0"/>
    <xf numFmtId="0" fontId="13" fillId="35" borderId="4" applyNumberFormat="0" applyAlignment="0" applyProtection="0"/>
    <xf numFmtId="0" fontId="32" fillId="36" borderId="5" applyNumberFormat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40" borderId="0" applyNumberFormat="0" applyBorder="0" applyAlignment="0" applyProtection="0"/>
    <xf numFmtId="17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41" borderId="0" applyNumberFormat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42" borderId="2" applyNumberFormat="0" applyAlignment="0" applyProtection="0"/>
    <xf numFmtId="0" fontId="39" fillId="0" borderId="9" applyNumberFormat="0" applyFill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3" borderId="0" applyNumberFormat="0" applyBorder="0" applyAlignment="0" applyProtection="0"/>
    <xf numFmtId="0" fontId="14" fillId="44" borderId="0" applyNumberFormat="0" applyBorder="0" applyAlignment="0" applyProtection="0"/>
    <xf numFmtId="0" fontId="4" fillId="0" borderId="0">
      <alignment/>
      <protection/>
    </xf>
    <xf numFmtId="0" fontId="9" fillId="0" borderId="0">
      <alignment/>
      <protection/>
    </xf>
    <xf numFmtId="0" fontId="0" fillId="45" borderId="10" applyNumberFormat="0" applyFont="0" applyAlignment="0" applyProtection="0"/>
    <xf numFmtId="0" fontId="1" fillId="46" borderId="11" applyNumberFormat="0" applyFont="0" applyAlignment="0" applyProtection="0"/>
    <xf numFmtId="0" fontId="41" fillId="34" borderId="12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43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169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18" xfId="0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83" applyFont="1" applyFill="1" applyBorder="1" applyAlignment="1">
      <alignment vertical="center"/>
      <protection/>
    </xf>
    <xf numFmtId="3" fontId="5" fillId="0" borderId="0" xfId="8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right" vertical="center"/>
    </xf>
    <xf numFmtId="0" fontId="7" fillId="0" borderId="0" xfId="83" applyFont="1" applyFill="1" applyBorder="1" applyAlignment="1">
      <alignment vertical="center"/>
      <protection/>
    </xf>
    <xf numFmtId="3" fontId="3" fillId="0" borderId="0" xfId="80" applyNumberFormat="1" applyFont="1" applyFill="1" applyBorder="1" applyAlignment="1">
      <alignment horizontal="right" vertical="center"/>
    </xf>
    <xf numFmtId="3" fontId="3" fillId="0" borderId="0" xfId="80" applyNumberFormat="1" applyFont="1" applyFill="1" applyBorder="1" applyAlignment="1" quotePrefix="1">
      <alignment vertical="center"/>
    </xf>
    <xf numFmtId="3" fontId="7" fillId="0" borderId="0" xfId="80" applyNumberFormat="1" applyFont="1" applyFill="1" applyBorder="1" applyAlignment="1">
      <alignment horizontal="right" vertical="center"/>
    </xf>
    <xf numFmtId="3" fontId="6" fillId="0" borderId="0" xfId="80" applyNumberFormat="1" applyFont="1" applyFill="1" applyBorder="1" applyAlignment="1" quotePrefix="1">
      <alignment vertical="center"/>
    </xf>
    <xf numFmtId="3" fontId="3" fillId="0" borderId="0" xfId="80" applyNumberFormat="1" applyFont="1" applyFill="1" applyBorder="1" applyAlignment="1" quotePrefix="1">
      <alignment horizontal="right" vertical="center"/>
    </xf>
    <xf numFmtId="3" fontId="3" fillId="0" borderId="18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right" vertical="center"/>
    </xf>
    <xf numFmtId="3" fontId="3" fillId="0" borderId="0" xfId="84" applyNumberFormat="1" applyFont="1" applyFill="1" applyAlignment="1">
      <alignment vertical="center"/>
      <protection/>
    </xf>
    <xf numFmtId="3" fontId="3" fillId="0" borderId="0" xfId="78" applyNumberFormat="1" applyFont="1" applyFill="1" applyBorder="1" applyAlignment="1" applyProtection="1">
      <alignment horizontal="right" wrapText="1"/>
      <protection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3" fontId="3" fillId="0" borderId="19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right" vertical="center" wrapText="1"/>
    </xf>
    <xf numFmtId="49" fontId="3" fillId="0" borderId="18" xfId="0" applyNumberFormat="1" applyFont="1" applyFill="1" applyBorder="1" applyAlignment="1">
      <alignment horizontal="right" vertical="center" wrapText="1"/>
    </xf>
    <xf numFmtId="3" fontId="3" fillId="0" borderId="0" xfId="80" applyNumberFormat="1" applyFont="1" applyFill="1" applyBorder="1" applyAlignment="1">
      <alignment horizontal="right"/>
    </xf>
    <xf numFmtId="3" fontId="3" fillId="0" borderId="0" xfId="78" applyNumberFormat="1" applyFont="1" applyFill="1" applyBorder="1" applyAlignment="1" applyProtection="1" quotePrefix="1">
      <alignment horizontal="right" wrapText="1"/>
      <protection/>
    </xf>
    <xf numFmtId="3" fontId="6" fillId="0" borderId="0" xfId="78" applyNumberFormat="1" applyFont="1" applyFill="1" applyBorder="1" applyAlignment="1" applyProtection="1" quotePrefix="1">
      <alignment horizontal="right" vertical="center" wrapText="1"/>
      <protection/>
    </xf>
    <xf numFmtId="170" fontId="6" fillId="0" borderId="0" xfId="0" applyNumberFormat="1" applyFont="1" applyFill="1" applyBorder="1" applyAlignment="1" quotePrefix="1">
      <alignment horizontal="right"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Euro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Comma" xfId="78"/>
    <cellStyle name="Migliaia (0)_ tavola 5" xfId="79"/>
    <cellStyle name="Comma [0]" xfId="80"/>
    <cellStyle name="Neutral" xfId="81"/>
    <cellStyle name="Neutrale" xfId="82"/>
    <cellStyle name="Normale_Foglio10" xfId="83"/>
    <cellStyle name="Normale_province 2005" xfId="84"/>
    <cellStyle name="Nota" xfId="85"/>
    <cellStyle name="Note" xfId="86"/>
    <cellStyle name="Output" xfId="87"/>
    <cellStyle name="Percent" xfId="88"/>
    <cellStyle name="Testo avviso" xfId="89"/>
    <cellStyle name="Testo descrittivo" xfId="90"/>
    <cellStyle name="Title" xfId="91"/>
    <cellStyle name="Titolo" xfId="92"/>
    <cellStyle name="Titolo 1" xfId="93"/>
    <cellStyle name="Titolo 2" xfId="94"/>
    <cellStyle name="Titolo 3" xfId="95"/>
    <cellStyle name="Titolo 4" xfId="96"/>
    <cellStyle name="Total" xfId="97"/>
    <cellStyle name="Totale" xfId="98"/>
    <cellStyle name="Valore non valido" xfId="99"/>
    <cellStyle name="Valore valido" xfId="100"/>
    <cellStyle name="Currency" xfId="101"/>
    <cellStyle name="Valuta (0)_ tavola 5" xfId="102"/>
    <cellStyle name="Currency [0]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vig.INTERCONSULT\Desktop\UnioncamereAnnuario2010\Materiale\CAPITOLO%2022%20AMMINISTRAZIONE\CAP22%20COMPLE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_22_4"/>
      <sheetName val="Tav_22_5"/>
      <sheetName val="Tav_22_5_1"/>
      <sheetName val="Tav_22_5_2"/>
      <sheetName val="Tav_22_6"/>
      <sheetName val="Tav_22_6_1"/>
      <sheetName val="Tav_22_7"/>
      <sheetName val="Tav. 22.8"/>
      <sheetName val="Tav. 22.8.1"/>
      <sheetName val="Tav 22.8.2"/>
      <sheetName val="Tav. 22.9"/>
      <sheetName val="Tav. 22.9.1"/>
      <sheetName val="Tav. 22.10"/>
      <sheetName val="Tav. 22.10.1"/>
      <sheetName val="Tav. 22.11"/>
      <sheetName val="Tav. 22.11.1"/>
      <sheetName val="Tav. 22.12"/>
      <sheetName val="Tav. 22.12.1"/>
      <sheetName val="Tav. 22.12.2"/>
      <sheetName val="Tav. 22.13.1"/>
      <sheetName val="Tav. 22.13.2"/>
      <sheetName val="Tav. 22.14"/>
      <sheetName val="Tav. 22.15"/>
      <sheetName val="Tav. 22.15.1"/>
      <sheetName val="Tav. 22.5"/>
      <sheetName val="Tav. 22.5.1"/>
      <sheetName val="Tav. 22.5.2"/>
      <sheetName val="Tav. 22.6"/>
      <sheetName val="Tav. 22.6.1"/>
      <sheetName val="Tav. 22.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E25" sqref="E25"/>
    </sheetView>
  </sheetViews>
  <sheetFormatPr defaultColWidth="9.140625" defaultRowHeight="11.25" customHeight="1"/>
  <cols>
    <col min="1" max="1" width="33.8515625" style="1" customWidth="1"/>
    <col min="2" max="2" width="14.7109375" style="2" customWidth="1"/>
    <col min="3" max="3" width="2.00390625" style="2" customWidth="1"/>
    <col min="4" max="4" width="12.57421875" style="2" customWidth="1"/>
    <col min="5" max="5" width="12.7109375" style="2" customWidth="1"/>
    <col min="6" max="6" width="2.00390625" style="2" customWidth="1"/>
    <col min="7" max="7" width="10.00390625" style="1" customWidth="1"/>
    <col min="8" max="16384" width="9.140625" style="1" customWidth="1"/>
  </cols>
  <sheetData>
    <row r="1" spans="1:7" ht="24.75" customHeight="1">
      <c r="A1" s="24" t="s">
        <v>27</v>
      </c>
      <c r="B1" s="24"/>
      <c r="C1" s="24"/>
      <c r="D1" s="24"/>
      <c r="E1" s="24"/>
      <c r="F1" s="24"/>
      <c r="G1" s="24"/>
    </row>
    <row r="2" ht="11.25" customHeight="1">
      <c r="G2" s="3"/>
    </row>
    <row r="3" spans="1:7" ht="11.25" customHeight="1">
      <c r="A3" s="26" t="s">
        <v>0</v>
      </c>
      <c r="B3" s="28" t="s">
        <v>1</v>
      </c>
      <c r="C3" s="4"/>
      <c r="D3" s="30" t="s">
        <v>2</v>
      </c>
      <c r="E3" s="30"/>
      <c r="F3" s="4"/>
      <c r="G3" s="31" t="s">
        <v>26</v>
      </c>
    </row>
    <row r="4" spans="1:7" ht="21" customHeight="1">
      <c r="A4" s="27"/>
      <c r="B4" s="29"/>
      <c r="C4" s="6"/>
      <c r="D4" s="5" t="s">
        <v>3</v>
      </c>
      <c r="E4" s="5" t="s">
        <v>4</v>
      </c>
      <c r="F4" s="5"/>
      <c r="G4" s="32"/>
    </row>
    <row r="5" spans="1:7" ht="9">
      <c r="A5" s="7"/>
      <c r="B5" s="8"/>
      <c r="C5" s="8"/>
      <c r="D5" s="8"/>
      <c r="E5" s="8"/>
      <c r="F5" s="8"/>
      <c r="G5" s="9"/>
    </row>
    <row r="6" spans="1:7" ht="11.25" customHeight="1">
      <c r="A6" s="10" t="s">
        <v>5</v>
      </c>
      <c r="B6" s="11">
        <f>SUM(B7:B11)</f>
        <v>272152775</v>
      </c>
      <c r="C6" s="11"/>
      <c r="D6" s="11">
        <f>SUM(D7:D11)</f>
        <v>184732957</v>
      </c>
      <c r="E6" s="11">
        <f>SUM(E7:E11)</f>
        <v>113198509</v>
      </c>
      <c r="F6" s="11"/>
      <c r="G6" s="12">
        <f>D6/B6*100</f>
        <v>67.8784028566308</v>
      </c>
    </row>
    <row r="7" spans="1:7" ht="11.25" customHeight="1">
      <c r="A7" s="13" t="s">
        <v>6</v>
      </c>
      <c r="B7" s="22">
        <v>74057118</v>
      </c>
      <c r="C7" s="15"/>
      <c r="D7" s="22">
        <v>68828166</v>
      </c>
      <c r="E7" s="22">
        <v>5566454</v>
      </c>
      <c r="F7" s="15"/>
      <c r="G7" s="12">
        <f aca="true" t="shared" si="0" ref="G7:G24">D7/B7*100</f>
        <v>92.93929855601456</v>
      </c>
    </row>
    <row r="8" spans="1:7" ht="11.25" customHeight="1">
      <c r="A8" s="13" t="s">
        <v>7</v>
      </c>
      <c r="B8" s="22">
        <v>165665537</v>
      </c>
      <c r="C8" s="16"/>
      <c r="D8" s="22">
        <v>95039138</v>
      </c>
      <c r="E8" s="22">
        <v>90092862</v>
      </c>
      <c r="F8" s="16"/>
      <c r="G8" s="12">
        <f t="shared" si="0"/>
        <v>57.368080121576526</v>
      </c>
    </row>
    <row r="9" spans="1:7" ht="11.25" customHeight="1">
      <c r="A9" s="13" t="s">
        <v>8</v>
      </c>
      <c r="B9" s="22">
        <v>15905949</v>
      </c>
      <c r="C9" s="15"/>
      <c r="D9" s="22">
        <v>6317454</v>
      </c>
      <c r="E9" s="22">
        <v>14960910</v>
      </c>
      <c r="F9" s="15"/>
      <c r="G9" s="12">
        <f t="shared" si="0"/>
        <v>39.71755473376659</v>
      </c>
    </row>
    <row r="10" spans="1:7" ht="11.25" customHeight="1">
      <c r="A10" s="13" t="s">
        <v>9</v>
      </c>
      <c r="B10" s="22">
        <v>7810797</v>
      </c>
      <c r="C10" s="15"/>
      <c r="D10" s="22">
        <v>7753886</v>
      </c>
      <c r="E10" s="33">
        <v>29958</v>
      </c>
      <c r="F10" s="15"/>
      <c r="G10" s="12">
        <f t="shared" si="0"/>
        <v>99.27138037257913</v>
      </c>
    </row>
    <row r="11" spans="1:7" ht="11.25" customHeight="1">
      <c r="A11" s="13" t="s">
        <v>10</v>
      </c>
      <c r="B11" s="22">
        <v>8713374</v>
      </c>
      <c r="C11" s="15"/>
      <c r="D11" s="22">
        <v>6794313</v>
      </c>
      <c r="E11" s="22">
        <v>2548325</v>
      </c>
      <c r="F11" s="16"/>
      <c r="G11" s="12">
        <f t="shared" si="0"/>
        <v>77.9756842756893</v>
      </c>
    </row>
    <row r="12" spans="1:7" ht="11.25" customHeight="1">
      <c r="A12" s="13"/>
      <c r="B12" s="16"/>
      <c r="C12" s="16"/>
      <c r="D12" s="16"/>
      <c r="E12" s="16"/>
      <c r="F12" s="16"/>
      <c r="G12" s="12"/>
    </row>
    <row r="13" spans="1:7" ht="11.25" customHeight="1">
      <c r="A13" s="10" t="s">
        <v>11</v>
      </c>
      <c r="B13" s="11">
        <f>SUM(B14:B19)</f>
        <v>26492450</v>
      </c>
      <c r="C13" s="11"/>
      <c r="D13" s="11">
        <f>SUM(D14:D19)</f>
        <v>12891614</v>
      </c>
      <c r="E13" s="11">
        <f>SUM(E14:E19)</f>
        <v>60744335</v>
      </c>
      <c r="F13" s="11"/>
      <c r="G13" s="12">
        <f t="shared" si="0"/>
        <v>48.66146392651491</v>
      </c>
    </row>
    <row r="14" spans="1:7" ht="11.25" customHeight="1">
      <c r="A14" s="13" t="s">
        <v>12</v>
      </c>
      <c r="B14" s="22">
        <v>15063184</v>
      </c>
      <c r="C14" s="15"/>
      <c r="D14" s="14">
        <v>2580006</v>
      </c>
      <c r="E14" s="22">
        <v>47329634</v>
      </c>
      <c r="F14" s="16"/>
      <c r="G14" s="12">
        <f t="shared" si="0"/>
        <v>17.12789274830607</v>
      </c>
    </row>
    <row r="15" spans="1:7" ht="11.25" customHeight="1">
      <c r="A15" s="13" t="s">
        <v>13</v>
      </c>
      <c r="B15" s="22">
        <v>407325</v>
      </c>
      <c r="C15" s="16"/>
      <c r="D15" s="22">
        <v>127515</v>
      </c>
      <c r="E15" s="22">
        <v>1919650</v>
      </c>
      <c r="F15" s="16"/>
      <c r="G15" s="12">
        <f t="shared" si="0"/>
        <v>31.305468606149876</v>
      </c>
    </row>
    <row r="16" spans="1:7" ht="11.25" customHeight="1">
      <c r="A16" s="13" t="s">
        <v>14</v>
      </c>
      <c r="B16" s="22">
        <v>706515</v>
      </c>
      <c r="C16" s="15"/>
      <c r="D16" s="22">
        <v>404776</v>
      </c>
      <c r="E16" s="22">
        <v>10300523</v>
      </c>
      <c r="F16" s="16"/>
      <c r="G16" s="12">
        <f t="shared" si="0"/>
        <v>57.2919187844561</v>
      </c>
    </row>
    <row r="17" spans="1:7" ht="11.25" customHeight="1">
      <c r="A17" s="13" t="s">
        <v>15</v>
      </c>
      <c r="B17" s="22">
        <v>3779317</v>
      </c>
      <c r="C17" s="15"/>
      <c r="D17" s="22">
        <v>3779317</v>
      </c>
      <c r="E17" s="22">
        <v>37119</v>
      </c>
      <c r="F17" s="16"/>
      <c r="G17" s="12">
        <f t="shared" si="0"/>
        <v>100</v>
      </c>
    </row>
    <row r="18" spans="1:7" ht="11.25" customHeight="1">
      <c r="A18" s="13" t="s">
        <v>16</v>
      </c>
      <c r="B18" s="22">
        <v>536109</v>
      </c>
      <c r="C18" s="15"/>
      <c r="D18" s="34" t="s">
        <v>28</v>
      </c>
      <c r="E18" s="22">
        <v>1157409</v>
      </c>
      <c r="F18" s="16"/>
      <c r="G18" s="36" t="s">
        <v>28</v>
      </c>
    </row>
    <row r="19" spans="1:7" ht="11.25" customHeight="1">
      <c r="A19" s="13" t="s">
        <v>17</v>
      </c>
      <c r="B19" s="22">
        <v>6000000</v>
      </c>
      <c r="C19" s="15"/>
      <c r="D19" s="22">
        <v>6000000</v>
      </c>
      <c r="E19" s="35" t="s">
        <v>28</v>
      </c>
      <c r="F19" s="16"/>
      <c r="G19" s="12">
        <f t="shared" si="0"/>
        <v>100</v>
      </c>
    </row>
    <row r="20" spans="1:7" ht="11.25" customHeight="1">
      <c r="A20" s="13"/>
      <c r="B20" s="16"/>
      <c r="C20" s="16"/>
      <c r="D20" s="16"/>
      <c r="E20" s="16"/>
      <c r="F20" s="16"/>
      <c r="G20" s="12"/>
    </row>
    <row r="21" spans="1:7" ht="11.25" customHeight="1">
      <c r="A21" s="10" t="s">
        <v>18</v>
      </c>
      <c r="B21" s="17">
        <v>22076333</v>
      </c>
      <c r="C21" s="17"/>
      <c r="D21" s="17">
        <v>21136628</v>
      </c>
      <c r="E21" s="18" t="s">
        <v>28</v>
      </c>
      <c r="F21" s="18"/>
      <c r="G21" s="12">
        <f t="shared" si="0"/>
        <v>95.74338274386422</v>
      </c>
    </row>
    <row r="22" spans="1:7" ht="11.25" customHeight="1">
      <c r="A22" s="10" t="s">
        <v>24</v>
      </c>
      <c r="B22" s="17">
        <v>27154066</v>
      </c>
      <c r="C22" s="17"/>
      <c r="D22" s="17">
        <v>18314049</v>
      </c>
      <c r="E22" s="17">
        <v>3732947</v>
      </c>
      <c r="F22" s="17"/>
      <c r="G22" s="12">
        <f t="shared" si="0"/>
        <v>67.44496017649806</v>
      </c>
    </row>
    <row r="23" spans="1:7" ht="11.25" customHeight="1">
      <c r="A23" s="13"/>
      <c r="B23" s="16"/>
      <c r="C23" s="16"/>
      <c r="D23" s="16"/>
      <c r="E23" s="16"/>
      <c r="F23" s="16"/>
      <c r="G23" s="12"/>
    </row>
    <row r="24" spans="1:7" ht="11.25" customHeight="1">
      <c r="A24" s="10" t="s">
        <v>19</v>
      </c>
      <c r="B24" s="11">
        <f>B6+B13+B21+B22</f>
        <v>347875624</v>
      </c>
      <c r="C24" s="11"/>
      <c r="D24" s="11">
        <f>D6+D13+D21+D22</f>
        <v>237075248</v>
      </c>
      <c r="E24" s="11">
        <f>E6+E13+E22</f>
        <v>177675791</v>
      </c>
      <c r="F24" s="11"/>
      <c r="G24" s="12">
        <f t="shared" si="0"/>
        <v>68.14942802660988</v>
      </c>
    </row>
    <row r="25" spans="1:7" ht="6" customHeight="1">
      <c r="A25" s="3"/>
      <c r="B25" s="19"/>
      <c r="C25" s="19"/>
      <c r="D25" s="19"/>
      <c r="E25" s="19"/>
      <c r="F25" s="19"/>
      <c r="G25" s="20"/>
    </row>
    <row r="26" spans="1:7" ht="9">
      <c r="A26" s="7"/>
      <c r="B26" s="8"/>
      <c r="C26" s="8"/>
      <c r="D26" s="8"/>
      <c r="E26" s="8"/>
      <c r="F26" s="8"/>
      <c r="G26" s="9"/>
    </row>
    <row r="27" spans="1:7" ht="9">
      <c r="A27" s="25" t="s">
        <v>25</v>
      </c>
      <c r="B27" s="25"/>
      <c r="C27" s="25"/>
      <c r="D27" s="25"/>
      <c r="E27" s="25"/>
      <c r="F27" s="25"/>
      <c r="G27" s="25"/>
    </row>
    <row r="28" spans="1:7" ht="9">
      <c r="A28" s="23" t="s">
        <v>20</v>
      </c>
      <c r="B28" s="23"/>
      <c r="C28" s="23"/>
      <c r="D28" s="23"/>
      <c r="E28" s="23"/>
      <c r="F28" s="23"/>
      <c r="G28" s="23"/>
    </row>
    <row r="29" spans="1:7" ht="9">
      <c r="A29" s="23" t="s">
        <v>21</v>
      </c>
      <c r="B29" s="23"/>
      <c r="C29" s="23"/>
      <c r="D29" s="23"/>
      <c r="E29" s="23"/>
      <c r="F29" s="23"/>
      <c r="G29" s="23"/>
    </row>
    <row r="30" spans="1:7" ht="9">
      <c r="A30" s="23" t="s">
        <v>22</v>
      </c>
      <c r="B30" s="23"/>
      <c r="C30" s="23"/>
      <c r="D30" s="23"/>
      <c r="E30" s="23"/>
      <c r="F30" s="23"/>
      <c r="G30" s="23"/>
    </row>
    <row r="31" spans="1:7" ht="9">
      <c r="A31" s="23" t="s">
        <v>23</v>
      </c>
      <c r="B31" s="23"/>
      <c r="C31" s="23"/>
      <c r="D31" s="23"/>
      <c r="E31" s="23"/>
      <c r="F31" s="23"/>
      <c r="G31" s="23"/>
    </row>
    <row r="34" spans="2:3" ht="11.25" customHeight="1">
      <c r="B34" s="21"/>
      <c r="C34" s="21"/>
    </row>
    <row r="35" spans="2:3" ht="11.25" customHeight="1">
      <c r="B35" s="21"/>
      <c r="C35" s="21"/>
    </row>
  </sheetData>
  <sheetProtection/>
  <mergeCells count="10">
    <mergeCell ref="A31:G31"/>
    <mergeCell ref="A30:G30"/>
    <mergeCell ref="A29:G29"/>
    <mergeCell ref="A28:G28"/>
    <mergeCell ref="A1:G1"/>
    <mergeCell ref="A27:G27"/>
    <mergeCell ref="A3:A4"/>
    <mergeCell ref="B3:B4"/>
    <mergeCell ref="D3:E3"/>
    <mergeCell ref="G3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 Maria Teresa</cp:lastModifiedBy>
  <cp:lastPrinted>2013-11-15T12:18:16Z</cp:lastPrinted>
  <dcterms:created xsi:type="dcterms:W3CDTF">2010-12-16T08:46:48Z</dcterms:created>
  <dcterms:modified xsi:type="dcterms:W3CDTF">2014-11-06T09:01:24Z</dcterms:modified>
  <cp:category/>
  <cp:version/>
  <cp:contentType/>
  <cp:contentStatus/>
</cp:coreProperties>
</file>