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648" windowWidth="10392" windowHeight="9120" activeTab="0"/>
  </bookViews>
  <sheets>
    <sheet name="4_20" sheetId="1" r:id="rId1"/>
  </sheets>
  <definedNames>
    <definedName name="_xlnm.Print_Titles" localSheetId="0">'4_20'!$1:$3</definedName>
  </definedNames>
  <calcPr fullCalcOnLoad="1"/>
</workbook>
</file>

<file path=xl/sharedStrings.xml><?xml version="1.0" encoding="utf-8"?>
<sst xmlns="http://schemas.openxmlformats.org/spreadsheetml/2006/main" count="677" uniqueCount="142">
  <si>
    <t>Nazionalità</t>
  </si>
  <si>
    <t>ALBANIA</t>
  </si>
  <si>
    <t>ALGERIA</t>
  </si>
  <si>
    <t>ANGOLA</t>
  </si>
  <si>
    <t>ARGENTINA</t>
  </si>
  <si>
    <t>ARMENIA</t>
  </si>
  <si>
    <t>AUSTRALIA</t>
  </si>
  <si>
    <t>AUSTRIA</t>
  </si>
  <si>
    <t>AZERBAIGIAN</t>
  </si>
  <si>
    <t>BELGIO</t>
  </si>
  <si>
    <t>BIELORUSSIA</t>
  </si>
  <si>
    <t>BOLIVIA</t>
  </si>
  <si>
    <t>BOSNIA - ERZEGOVINA</t>
  </si>
  <si>
    <t>BRASILE</t>
  </si>
  <si>
    <t>BULGARIA</t>
  </si>
  <si>
    <t>BURKINA</t>
  </si>
  <si>
    <t>BURUNDI</t>
  </si>
  <si>
    <t>CAMERUN</t>
  </si>
  <si>
    <t>CANADA</t>
  </si>
  <si>
    <t>CAPO VERDE</t>
  </si>
  <si>
    <t>CILE</t>
  </si>
  <si>
    <t>CINA</t>
  </si>
  <si>
    <t>CIPRO</t>
  </si>
  <si>
    <t>COLOMBIA</t>
  </si>
  <si>
    <t>COSTA RICA</t>
  </si>
  <si>
    <t>CROAZIA</t>
  </si>
  <si>
    <t>CUBA</t>
  </si>
  <si>
    <t>DANIMARCA</t>
  </si>
  <si>
    <t>ECUADOR</t>
  </si>
  <si>
    <t>EGITTO</t>
  </si>
  <si>
    <t>EL SALVADOR</t>
  </si>
  <si>
    <t>ERITREA</t>
  </si>
  <si>
    <t>ESTONIA</t>
  </si>
  <si>
    <t>ETIOPIA</t>
  </si>
  <si>
    <t>FEDERAZIONE RUSSA</t>
  </si>
  <si>
    <t>FILIPPINE</t>
  </si>
  <si>
    <t>FINLANDIA</t>
  </si>
  <si>
    <t>FRANCIA</t>
  </si>
  <si>
    <t>GABON</t>
  </si>
  <si>
    <t>GEORGIA</t>
  </si>
  <si>
    <t>GERMANIA</t>
  </si>
  <si>
    <t>GIAPPONE</t>
  </si>
  <si>
    <t>GIORDANIA</t>
  </si>
  <si>
    <t>GRECIA</t>
  </si>
  <si>
    <t>GUINEA EQUATORIALE</t>
  </si>
  <si>
    <t>HAITI</t>
  </si>
  <si>
    <t>INDIA</t>
  </si>
  <si>
    <t>INDONESIA</t>
  </si>
  <si>
    <t>IRAN</t>
  </si>
  <si>
    <t>IRLANDA</t>
  </si>
  <si>
    <t>ISLANDA</t>
  </si>
  <si>
    <t>ISRAELE</t>
  </si>
  <si>
    <t>LETTONIA</t>
  </si>
  <si>
    <t>LIBANO</t>
  </si>
  <si>
    <t>LIBIA</t>
  </si>
  <si>
    <t>LITUANIA</t>
  </si>
  <si>
    <t>MACEDONIA</t>
  </si>
  <si>
    <t>MADAGASCAR</t>
  </si>
  <si>
    <t>MAROCCO</t>
  </si>
  <si>
    <t>MAURITIUS</t>
  </si>
  <si>
    <t>MESSICO</t>
  </si>
  <si>
    <t>MOLDAVIA</t>
  </si>
  <si>
    <t>MONGOLIA</t>
  </si>
  <si>
    <t>MOZAMBICO</t>
  </si>
  <si>
    <t>MYANMAR</t>
  </si>
  <si>
    <t>NICARAGUA</t>
  </si>
  <si>
    <t>NIGERIA</t>
  </si>
  <si>
    <t>NORVEGIA</t>
  </si>
  <si>
    <t>PAESI BASSI</t>
  </si>
  <si>
    <t>PAKISTAN</t>
  </si>
  <si>
    <t>PALESTINA</t>
  </si>
  <si>
    <t>PARAGUAY</t>
  </si>
  <si>
    <t>PERU'</t>
  </si>
  <si>
    <t>POLONIA</t>
  </si>
  <si>
    <t>PORTOGALLO</t>
  </si>
  <si>
    <t>REGNO UNITO</t>
  </si>
  <si>
    <t>REP. DOMINICANA</t>
  </si>
  <si>
    <t>REP. POP. DEL CONGO</t>
  </si>
  <si>
    <t>REPUBBLICA CECA</t>
  </si>
  <si>
    <t>ROMANIA</t>
  </si>
  <si>
    <t>SAN MARINO</t>
  </si>
  <si>
    <t>SENEGAL</t>
  </si>
  <si>
    <t>SERBIA</t>
  </si>
  <si>
    <t>SINGAPORE</t>
  </si>
  <si>
    <t>SIRIA</t>
  </si>
  <si>
    <t>SLOVACCHIA</t>
  </si>
  <si>
    <t>SLOVENIA</t>
  </si>
  <si>
    <t>SPAGNA</t>
  </si>
  <si>
    <t>SRI LANKA</t>
  </si>
  <si>
    <t>STATI UNITI D'AMERICA</t>
  </si>
  <si>
    <t>SVEZIA</t>
  </si>
  <si>
    <t>SVIZZERA</t>
  </si>
  <si>
    <t>TOGO</t>
  </si>
  <si>
    <t>TUNISIA</t>
  </si>
  <si>
    <t>TURCHIA</t>
  </si>
  <si>
    <t>UCRAINA</t>
  </si>
  <si>
    <t>UNGHERIA</t>
  </si>
  <si>
    <t>URUGUAY</t>
  </si>
  <si>
    <t>VENEZUELA</t>
  </si>
  <si>
    <t>VIETNAM</t>
  </si>
  <si>
    <t>TOTALE</t>
  </si>
  <si>
    <t>-</t>
  </si>
  <si>
    <t>LUSSEMBURGO</t>
  </si>
  <si>
    <t>IRAQ</t>
  </si>
  <si>
    <t>MALTA</t>
  </si>
  <si>
    <t>DIP. BRITANNICHE</t>
  </si>
  <si>
    <t>REP.DEM.  DEL CONGO</t>
  </si>
  <si>
    <t>%</t>
  </si>
  <si>
    <t>BANGLADESH</t>
  </si>
  <si>
    <t>CAMBOGIA</t>
  </si>
  <si>
    <t>COSTA D'AVORIO</t>
  </si>
  <si>
    <t>GHANA</t>
  </si>
  <si>
    <t>GUYANA</t>
  </si>
  <si>
    <t>KOSOVO</t>
  </si>
  <si>
    <t>LIECHTENSTEIN</t>
  </si>
  <si>
    <t>PANAMA</t>
  </si>
  <si>
    <t>RUANDA</t>
  </si>
  <si>
    <t>THAILANDIA</t>
  </si>
  <si>
    <t xml:space="preserve">                      </t>
  </si>
  <si>
    <t>Iscritti a.a. 
2011/2012</t>
  </si>
  <si>
    <t>Laureati/
Diplomati
anno 2011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</si>
  <si>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Università degli Studi di Genova</t>
    </r>
  </si>
  <si>
    <t>Iscritti a.a. 
2012/2013</t>
  </si>
  <si>
    <t>Laureati/
Diplomati
anno 2012</t>
  </si>
  <si>
    <t>BIRMANIA</t>
  </si>
  <si>
    <t>KAZAKHSTAN</t>
  </si>
  <si>
    <t>KIRGHIZISTAN</t>
  </si>
  <si>
    <t>MAURITANIA</t>
  </si>
  <si>
    <t>NEPAL</t>
  </si>
  <si>
    <t>TAGIKISTAN</t>
  </si>
  <si>
    <t>TANZANIA</t>
  </si>
  <si>
    <t>UZBEKISTAN</t>
  </si>
  <si>
    <t>YEMEN</t>
  </si>
  <si>
    <t>Tavola 4.18 Studenti stranieri iscritti e laureati/diplomati all'Università degli Studi di Genova  per nazionalità
                       Anni 2011 - 2012 (a) - 2013</t>
  </si>
  <si>
    <t>COREA DEL SUD</t>
  </si>
  <si>
    <t>KENIA</t>
  </si>
  <si>
    <t>MALAYSIA</t>
  </si>
  <si>
    <t>MONTENEGRO</t>
  </si>
  <si>
    <t>TURKMENISTAN</t>
  </si>
  <si>
    <t>Iscritti a.a. 
2013/2014</t>
  </si>
  <si>
    <t>Laureati/
Diplomati
anno 2013</t>
  </si>
  <si>
    <t>(a) La percentuale di laureati può superare il 100% perché mentre i laureati fanno riferimento all'anno solare gli iscritti si riferiscono 
all'anno accademico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</si>
</sst>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0.0000"/>
    <numFmt numFmtId="178" formatCode="0.000"/>
    <numFmt numFmtId="179" formatCode="0.000000"/>
    <numFmt numFmtId="180" formatCode="0.00000"/>
    <numFmt numFmtId="181" formatCode="h\.mm\.ss"/>
    <numFmt numFmtId="182" formatCode="0.00000000"/>
    <numFmt numFmtId="183" formatCode="0.0000000"/>
  </numFmts>
  <fonts count="43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9" fontId="1" fillId="0" borderId="0" xfId="50" applyFont="1" applyFill="1" applyAlignment="1">
      <alignment vertical="center"/>
    </xf>
    <xf numFmtId="0" fontId="1" fillId="0" borderId="0" xfId="0" applyFont="1" applyFill="1" applyAlignment="1">
      <alignment vertical="center"/>
    </xf>
    <xf numFmtId="9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9" fontId="1" fillId="0" borderId="0" xfId="5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1" fillId="0" borderId="0" xfId="0" applyNumberFormat="1" applyFont="1" applyFill="1" applyAlignment="1" quotePrefix="1">
      <alignment horizontal="right" vertical="center"/>
    </xf>
    <xf numFmtId="9" fontId="1" fillId="0" borderId="0" xfId="50" applyFont="1" applyFill="1" applyAlignment="1" quotePrefix="1">
      <alignment horizontal="right" vertical="center"/>
    </xf>
    <xf numFmtId="0" fontId="1" fillId="0" borderId="0" xfId="0" applyFont="1" applyFill="1" applyBorder="1" applyAlignment="1" quotePrefix="1">
      <alignment horizontal="right" vertical="center"/>
    </xf>
    <xf numFmtId="1" fontId="1" fillId="0" borderId="0" xfId="0" applyNumberFormat="1" applyFont="1" applyFill="1" applyBorder="1" applyAlignment="1" quotePrefix="1">
      <alignment horizontal="right" vertical="center"/>
    </xf>
    <xf numFmtId="49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9" fontId="1" fillId="0" borderId="10" xfId="50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9" fontId="1" fillId="0" borderId="0" xfId="5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right" vertical="center" wrapText="1"/>
    </xf>
    <xf numFmtId="9" fontId="1" fillId="0" borderId="11" xfId="50" applyFont="1" applyFill="1" applyBorder="1" applyAlignment="1">
      <alignment horizontal="right" vertical="center" wrapText="1"/>
    </xf>
    <xf numFmtId="9" fontId="1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9" fontId="1" fillId="0" borderId="0" xfId="5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9" fontId="4" fillId="0" borderId="0" xfId="50" applyFont="1" applyFill="1" applyBorder="1" applyAlignment="1">
      <alignment horizontal="right" vertical="center"/>
    </xf>
    <xf numFmtId="1" fontId="1" fillId="0" borderId="0" xfId="50" applyNumberFormat="1" applyFont="1" applyFill="1" applyBorder="1" applyAlignment="1">
      <alignment vertical="center"/>
    </xf>
    <xf numFmtId="1" fontId="1" fillId="0" borderId="11" xfId="50" applyNumberFormat="1" applyFont="1" applyFill="1" applyBorder="1" applyAlignment="1">
      <alignment horizontal="right" vertical="center" wrapText="1"/>
    </xf>
    <xf numFmtId="1" fontId="4" fillId="0" borderId="0" xfId="50" applyNumberFormat="1" applyFont="1" applyFill="1" applyBorder="1" applyAlignment="1">
      <alignment vertical="center"/>
    </xf>
    <xf numFmtId="1" fontId="1" fillId="0" borderId="0" xfId="50" applyNumberFormat="1" applyFont="1" applyFill="1" applyBorder="1" applyAlignment="1">
      <alignment horizontal="right" vertical="center"/>
    </xf>
    <xf numFmtId="1" fontId="1" fillId="0" borderId="0" xfId="50" applyNumberFormat="1" applyFont="1" applyFill="1" applyAlignment="1" quotePrefix="1">
      <alignment horizontal="right" vertical="center"/>
    </xf>
    <xf numFmtId="1" fontId="1" fillId="0" borderId="0" xfId="50" applyNumberFormat="1" applyFont="1" applyFill="1" applyBorder="1" applyAlignment="1" quotePrefix="1">
      <alignment horizontal="right" vertical="center"/>
    </xf>
    <xf numFmtId="1" fontId="1" fillId="0" borderId="10" xfId="50" applyNumberFormat="1" applyFont="1" applyFill="1" applyBorder="1" applyAlignment="1">
      <alignment vertical="center"/>
    </xf>
    <xf numFmtId="1" fontId="1" fillId="0" borderId="0" xfId="50" applyNumberFormat="1" applyFont="1" applyFill="1" applyAlignment="1">
      <alignment vertical="center"/>
    </xf>
    <xf numFmtId="3" fontId="1" fillId="0" borderId="0" xfId="0" applyNumberFormat="1" applyFont="1" applyFill="1" applyBorder="1" applyAlignment="1" quotePrefix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3" fontId="4" fillId="0" borderId="0" xfId="5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8"/>
  <sheetViews>
    <sheetView tabSelected="1" zoomScalePageLayoutView="0" workbookViewId="0" topLeftCell="A1">
      <selection activeCell="R4" sqref="R4"/>
    </sheetView>
  </sheetViews>
  <sheetFormatPr defaultColWidth="4.7109375" defaultRowHeight="12.75"/>
  <cols>
    <col min="1" max="1" width="19.421875" style="4" customWidth="1"/>
    <col min="2" max="3" width="8.28125" style="2" customWidth="1"/>
    <col min="4" max="4" width="8.28125" style="3" customWidth="1"/>
    <col min="5" max="5" width="0.71875" style="5" customWidth="1"/>
    <col min="6" max="7" width="7.7109375" style="2" customWidth="1"/>
    <col min="8" max="8" width="7.7109375" style="44" customWidth="1"/>
    <col min="9" max="9" width="0.85546875" style="4" customWidth="1"/>
    <col min="10" max="12" width="7.57421875" style="4" customWidth="1"/>
    <col min="13" max="16384" width="4.7109375" style="4" customWidth="1"/>
  </cols>
  <sheetData>
    <row r="1" spans="1:25" s="27" customFormat="1" ht="26.25" customHeight="1">
      <c r="A1" s="51" t="s">
        <v>133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8.25">
      <c r="A2" s="4" t="s">
        <v>118</v>
      </c>
      <c r="F2" s="6"/>
      <c r="G2" s="6"/>
      <c r="H2" s="3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17" s="10" customFormat="1" ht="37.5" customHeight="1">
      <c r="A3" s="23" t="s">
        <v>0</v>
      </c>
      <c r="B3" s="24" t="s">
        <v>119</v>
      </c>
      <c r="C3" s="24" t="s">
        <v>120</v>
      </c>
      <c r="D3" s="25" t="s">
        <v>107</v>
      </c>
      <c r="E3" s="26"/>
      <c r="F3" s="24" t="s">
        <v>122</v>
      </c>
      <c r="G3" s="24" t="s">
        <v>123</v>
      </c>
      <c r="H3" s="38" t="s">
        <v>107</v>
      </c>
      <c r="I3" s="9"/>
      <c r="J3" s="24" t="s">
        <v>139</v>
      </c>
      <c r="K3" s="24" t="s">
        <v>140</v>
      </c>
      <c r="L3" s="38" t="s">
        <v>107</v>
      </c>
      <c r="M3" s="9"/>
      <c r="N3" s="9"/>
      <c r="O3" s="9"/>
      <c r="P3" s="9"/>
      <c r="Q3" s="9"/>
    </row>
    <row r="4" spans="1:17" s="10" customFormat="1" ht="8.25">
      <c r="A4" s="20"/>
      <c r="B4" s="22"/>
      <c r="C4" s="22"/>
      <c r="D4" s="21"/>
      <c r="E4" s="9"/>
      <c r="F4" s="9"/>
      <c r="G4" s="9"/>
      <c r="H4" s="39"/>
      <c r="I4" s="9"/>
      <c r="J4" s="9"/>
      <c r="K4" s="9"/>
      <c r="L4" s="9"/>
      <c r="M4" s="9"/>
      <c r="N4" s="9"/>
      <c r="O4" s="9"/>
      <c r="P4" s="9"/>
      <c r="Q4" s="9"/>
    </row>
    <row r="5" spans="1:17" ht="8.25">
      <c r="A5" s="8" t="s">
        <v>1</v>
      </c>
      <c r="B5" s="32">
        <v>504</v>
      </c>
      <c r="C5" s="32">
        <v>54</v>
      </c>
      <c r="D5" s="33">
        <v>0.10714285714285714</v>
      </c>
      <c r="E5" s="34"/>
      <c r="F5" s="34">
        <v>473</v>
      </c>
      <c r="G5" s="34">
        <v>46</v>
      </c>
      <c r="H5" s="40">
        <v>9.725158562367865</v>
      </c>
      <c r="I5" s="8"/>
      <c r="J5" s="8">
        <v>485</v>
      </c>
      <c r="K5" s="8">
        <v>48</v>
      </c>
      <c r="L5" s="46">
        <f>+(K5*100)/J5</f>
        <v>9.896907216494846</v>
      </c>
      <c r="M5" s="8"/>
      <c r="N5" s="8"/>
      <c r="O5" s="8"/>
      <c r="P5" s="8"/>
      <c r="Q5" s="8"/>
    </row>
    <row r="6" spans="1:17" ht="8.25">
      <c r="A6" s="8" t="s">
        <v>2</v>
      </c>
      <c r="B6" s="32">
        <v>11</v>
      </c>
      <c r="C6" s="11" t="s">
        <v>101</v>
      </c>
      <c r="D6" s="12" t="s">
        <v>101</v>
      </c>
      <c r="E6" s="34"/>
      <c r="F6" s="34">
        <v>12</v>
      </c>
      <c r="G6" s="34">
        <v>1</v>
      </c>
      <c r="H6" s="40">
        <v>8.333333333333334</v>
      </c>
      <c r="I6" s="8"/>
      <c r="J6" s="8">
        <v>8</v>
      </c>
      <c r="K6" s="13" t="s">
        <v>101</v>
      </c>
      <c r="L6" s="13" t="s">
        <v>101</v>
      </c>
      <c r="M6" s="8"/>
      <c r="N6" s="8"/>
      <c r="O6" s="8"/>
      <c r="P6" s="8"/>
      <c r="Q6" s="8"/>
    </row>
    <row r="7" spans="1:17" ht="8.25">
      <c r="A7" s="8" t="s">
        <v>3</v>
      </c>
      <c r="B7" s="32">
        <v>5</v>
      </c>
      <c r="C7" s="32">
        <v>1</v>
      </c>
      <c r="D7" s="33">
        <v>0.2</v>
      </c>
      <c r="E7" s="34"/>
      <c r="F7" s="34">
        <v>12</v>
      </c>
      <c r="G7" s="11" t="s">
        <v>101</v>
      </c>
      <c r="H7" s="41" t="s">
        <v>101</v>
      </c>
      <c r="I7" s="8"/>
      <c r="J7" s="8">
        <v>13</v>
      </c>
      <c r="K7" s="13" t="s">
        <v>101</v>
      </c>
      <c r="L7" s="13" t="s">
        <v>101</v>
      </c>
      <c r="M7" s="8"/>
      <c r="N7" s="8"/>
      <c r="O7" s="8"/>
      <c r="P7" s="8"/>
      <c r="Q7" s="8"/>
    </row>
    <row r="8" spans="1:17" ht="8.25">
      <c r="A8" s="8" t="s">
        <v>4</v>
      </c>
      <c r="B8" s="32">
        <v>2</v>
      </c>
      <c r="C8" s="11" t="s">
        <v>101</v>
      </c>
      <c r="D8" s="12" t="s">
        <v>101</v>
      </c>
      <c r="E8" s="34"/>
      <c r="F8" s="34">
        <v>4</v>
      </c>
      <c r="G8" s="11" t="s">
        <v>101</v>
      </c>
      <c r="H8" s="41" t="s">
        <v>101</v>
      </c>
      <c r="I8" s="8"/>
      <c r="J8" s="8">
        <v>1</v>
      </c>
      <c r="K8" s="13" t="s">
        <v>101</v>
      </c>
      <c r="L8" s="13" t="s">
        <v>101</v>
      </c>
      <c r="M8" s="8"/>
      <c r="N8" s="8"/>
      <c r="O8" s="8"/>
      <c r="P8" s="8"/>
      <c r="Q8" s="8"/>
    </row>
    <row r="9" spans="1:17" ht="8.25">
      <c r="A9" s="8" t="s">
        <v>5</v>
      </c>
      <c r="B9" s="32">
        <v>2</v>
      </c>
      <c r="C9" s="11" t="s">
        <v>101</v>
      </c>
      <c r="D9" s="12" t="s">
        <v>101</v>
      </c>
      <c r="E9" s="34"/>
      <c r="F9" s="34">
        <v>2</v>
      </c>
      <c r="G9" s="34">
        <v>1</v>
      </c>
      <c r="H9" s="40">
        <v>50</v>
      </c>
      <c r="I9" s="8"/>
      <c r="J9" s="8">
        <v>2</v>
      </c>
      <c r="K9" s="13" t="s">
        <v>101</v>
      </c>
      <c r="L9" s="13" t="s">
        <v>101</v>
      </c>
      <c r="M9" s="8"/>
      <c r="N9" s="8"/>
      <c r="O9" s="8"/>
      <c r="P9" s="8"/>
      <c r="Q9" s="8"/>
    </row>
    <row r="10" spans="1:17" ht="8.25">
      <c r="A10" s="8" t="s">
        <v>6</v>
      </c>
      <c r="B10" s="32">
        <v>3</v>
      </c>
      <c r="C10" s="32">
        <v>2</v>
      </c>
      <c r="D10" s="33">
        <v>0.6666666666666666</v>
      </c>
      <c r="E10" s="34"/>
      <c r="F10" s="34">
        <v>1</v>
      </c>
      <c r="G10" s="11" t="s">
        <v>101</v>
      </c>
      <c r="H10" s="41" t="s">
        <v>101</v>
      </c>
      <c r="I10" s="8"/>
      <c r="J10" s="8">
        <v>5</v>
      </c>
      <c r="K10" s="13" t="s">
        <v>101</v>
      </c>
      <c r="L10" s="13" t="s">
        <v>101</v>
      </c>
      <c r="M10" s="8"/>
      <c r="N10" s="8"/>
      <c r="O10" s="8"/>
      <c r="P10" s="8"/>
      <c r="Q10" s="8"/>
    </row>
    <row r="11" spans="1:17" ht="8.25">
      <c r="A11" s="8" t="s">
        <v>7</v>
      </c>
      <c r="B11" s="32">
        <v>8</v>
      </c>
      <c r="C11" s="32">
        <v>2</v>
      </c>
      <c r="D11" s="33">
        <v>0.25</v>
      </c>
      <c r="E11" s="34"/>
      <c r="F11" s="34">
        <v>7</v>
      </c>
      <c r="G11" s="34">
        <v>1</v>
      </c>
      <c r="H11" s="40">
        <v>14.285714285714286</v>
      </c>
      <c r="I11" s="8"/>
      <c r="J11" s="8">
        <v>11</v>
      </c>
      <c r="K11" s="13" t="s">
        <v>101</v>
      </c>
      <c r="L11" s="13" t="s">
        <v>101</v>
      </c>
      <c r="M11" s="8"/>
      <c r="N11" s="8"/>
      <c r="O11" s="8"/>
      <c r="P11" s="8"/>
      <c r="Q11" s="8"/>
    </row>
    <row r="12" spans="1:17" ht="8.25">
      <c r="A12" s="8" t="s">
        <v>8</v>
      </c>
      <c r="B12" s="32">
        <v>4</v>
      </c>
      <c r="C12" s="11" t="s">
        <v>101</v>
      </c>
      <c r="D12" s="12" t="s">
        <v>101</v>
      </c>
      <c r="E12" s="34"/>
      <c r="F12" s="13" t="s">
        <v>101</v>
      </c>
      <c r="G12" s="11" t="s">
        <v>101</v>
      </c>
      <c r="H12" s="41" t="s">
        <v>101</v>
      </c>
      <c r="I12" s="8"/>
      <c r="J12" s="13" t="s">
        <v>101</v>
      </c>
      <c r="K12" s="13" t="s">
        <v>101</v>
      </c>
      <c r="L12" s="13" t="s">
        <v>101</v>
      </c>
      <c r="M12" s="8"/>
      <c r="N12" s="8"/>
      <c r="O12" s="8"/>
      <c r="P12" s="8"/>
      <c r="Q12" s="8"/>
    </row>
    <row r="13" spans="1:17" ht="8.25">
      <c r="A13" s="8" t="s">
        <v>108</v>
      </c>
      <c r="B13" s="32">
        <v>6</v>
      </c>
      <c r="C13" s="11" t="s">
        <v>101</v>
      </c>
      <c r="D13" s="12" t="s">
        <v>101</v>
      </c>
      <c r="E13" s="34"/>
      <c r="F13" s="34">
        <v>1</v>
      </c>
      <c r="G13" s="11" t="s">
        <v>101</v>
      </c>
      <c r="H13" s="41" t="s">
        <v>101</v>
      </c>
      <c r="I13" s="8"/>
      <c r="J13" s="8">
        <v>7</v>
      </c>
      <c r="K13" s="8">
        <v>1</v>
      </c>
      <c r="L13" s="46">
        <f>+(K13*100)/J13</f>
        <v>14.285714285714286</v>
      </c>
      <c r="M13" s="8"/>
      <c r="N13" s="8"/>
      <c r="O13" s="8"/>
      <c r="P13" s="8"/>
      <c r="Q13" s="8"/>
    </row>
    <row r="14" spans="1:17" ht="8.25">
      <c r="A14" s="8" t="s">
        <v>9</v>
      </c>
      <c r="B14" s="32">
        <v>10</v>
      </c>
      <c r="C14" s="32">
        <v>1</v>
      </c>
      <c r="D14" s="33">
        <v>0.1</v>
      </c>
      <c r="E14" s="34"/>
      <c r="F14" s="34">
        <v>17</v>
      </c>
      <c r="G14" s="34">
        <v>1</v>
      </c>
      <c r="H14" s="40">
        <v>5.882352941176471</v>
      </c>
      <c r="I14" s="8"/>
      <c r="J14" s="8">
        <v>8</v>
      </c>
      <c r="K14" s="13" t="s">
        <v>101</v>
      </c>
      <c r="L14" s="13" t="s">
        <v>101</v>
      </c>
      <c r="M14" s="8"/>
      <c r="N14" s="8"/>
      <c r="O14" s="8"/>
      <c r="P14" s="8"/>
      <c r="Q14" s="8"/>
    </row>
    <row r="15" spans="1:17" ht="8.25">
      <c r="A15" s="8" t="s">
        <v>10</v>
      </c>
      <c r="B15" s="32">
        <v>18</v>
      </c>
      <c r="C15" s="32">
        <v>1</v>
      </c>
      <c r="D15" s="33">
        <v>0.05555555555555555</v>
      </c>
      <c r="E15" s="34"/>
      <c r="F15" s="34">
        <v>17</v>
      </c>
      <c r="G15" s="11" t="s">
        <v>101</v>
      </c>
      <c r="H15" s="41" t="s">
        <v>101</v>
      </c>
      <c r="I15" s="8"/>
      <c r="J15" s="8">
        <v>13</v>
      </c>
      <c r="K15" s="8">
        <v>4</v>
      </c>
      <c r="L15" s="46">
        <f>+(K15*100)/J15</f>
        <v>30.76923076923077</v>
      </c>
      <c r="M15" s="8"/>
      <c r="N15" s="8"/>
      <c r="O15" s="8"/>
      <c r="P15" s="8"/>
      <c r="Q15" s="8"/>
    </row>
    <row r="16" spans="1:17" ht="8.25">
      <c r="A16" s="8" t="s">
        <v>124</v>
      </c>
      <c r="B16" s="11" t="s">
        <v>101</v>
      </c>
      <c r="C16" s="11" t="s">
        <v>101</v>
      </c>
      <c r="D16" s="11" t="s">
        <v>101</v>
      </c>
      <c r="E16" s="34"/>
      <c r="F16" s="34">
        <v>1</v>
      </c>
      <c r="G16" s="34">
        <v>1</v>
      </c>
      <c r="H16" s="40">
        <v>100</v>
      </c>
      <c r="I16" s="8"/>
      <c r="J16" s="8">
        <v>1</v>
      </c>
      <c r="K16" s="13" t="s">
        <v>101</v>
      </c>
      <c r="L16" s="13" t="s">
        <v>101</v>
      </c>
      <c r="M16" s="8"/>
      <c r="N16" s="8"/>
      <c r="O16" s="8"/>
      <c r="P16" s="8"/>
      <c r="Q16" s="8"/>
    </row>
    <row r="17" spans="1:17" ht="8.25">
      <c r="A17" s="8" t="s">
        <v>11</v>
      </c>
      <c r="B17" s="32">
        <v>7</v>
      </c>
      <c r="C17" s="32">
        <v>1</v>
      </c>
      <c r="D17" s="33">
        <v>0.14285714285714285</v>
      </c>
      <c r="E17" s="34"/>
      <c r="F17" s="34">
        <v>5</v>
      </c>
      <c r="G17" s="34">
        <v>2</v>
      </c>
      <c r="H17" s="40">
        <v>40</v>
      </c>
      <c r="I17" s="8"/>
      <c r="J17" s="8">
        <v>7</v>
      </c>
      <c r="K17" s="13" t="s">
        <v>101</v>
      </c>
      <c r="L17" s="13" t="s">
        <v>101</v>
      </c>
      <c r="M17" s="8"/>
      <c r="N17" s="8"/>
      <c r="O17" s="8"/>
      <c r="P17" s="8"/>
      <c r="Q17" s="8"/>
    </row>
    <row r="18" spans="1:17" ht="8.25">
      <c r="A18" s="8" t="s">
        <v>12</v>
      </c>
      <c r="B18" s="32">
        <v>3</v>
      </c>
      <c r="C18" s="11" t="s">
        <v>101</v>
      </c>
      <c r="D18" s="12" t="s">
        <v>101</v>
      </c>
      <c r="E18" s="34"/>
      <c r="F18" s="34">
        <v>3</v>
      </c>
      <c r="G18" s="34">
        <v>2</v>
      </c>
      <c r="H18" s="40">
        <v>66.66666666666667</v>
      </c>
      <c r="I18" s="8"/>
      <c r="J18" s="8">
        <v>1</v>
      </c>
      <c r="K18" s="13" t="s">
        <v>101</v>
      </c>
      <c r="L18" s="13" t="s">
        <v>101</v>
      </c>
      <c r="M18" s="8"/>
      <c r="N18" s="8"/>
      <c r="O18" s="8"/>
      <c r="P18" s="8"/>
      <c r="Q18" s="8"/>
    </row>
    <row r="19" spans="1:17" ht="8.25">
      <c r="A19" s="8" t="s">
        <v>13</v>
      </c>
      <c r="B19" s="32">
        <v>32</v>
      </c>
      <c r="C19" s="32">
        <v>6</v>
      </c>
      <c r="D19" s="33">
        <v>0.1875</v>
      </c>
      <c r="E19" s="34"/>
      <c r="F19" s="34">
        <v>32</v>
      </c>
      <c r="G19" s="34">
        <v>3</v>
      </c>
      <c r="H19" s="40">
        <v>9.375</v>
      </c>
      <c r="I19" s="8"/>
      <c r="J19" s="8">
        <v>19</v>
      </c>
      <c r="K19" s="8">
        <v>5</v>
      </c>
      <c r="L19" s="46">
        <f>+(K19*100)/J19</f>
        <v>26.31578947368421</v>
      </c>
      <c r="M19" s="8"/>
      <c r="N19" s="8"/>
      <c r="O19" s="8"/>
      <c r="P19" s="8"/>
      <c r="Q19" s="8"/>
    </row>
    <row r="20" spans="1:17" ht="8.25">
      <c r="A20" s="8" t="s">
        <v>14</v>
      </c>
      <c r="B20" s="32">
        <v>16</v>
      </c>
      <c r="C20" s="32">
        <v>1</v>
      </c>
      <c r="D20" s="33">
        <v>0.0625</v>
      </c>
      <c r="E20" s="34"/>
      <c r="F20" s="34">
        <v>15</v>
      </c>
      <c r="G20" s="34">
        <v>2</v>
      </c>
      <c r="H20" s="40">
        <v>13.333333333333334</v>
      </c>
      <c r="I20" s="8"/>
      <c r="J20" s="8">
        <v>16</v>
      </c>
      <c r="K20" s="8">
        <v>1</v>
      </c>
      <c r="L20" s="46">
        <f>+(K20*100)/J20</f>
        <v>6.25</v>
      </c>
      <c r="M20" s="8"/>
      <c r="N20" s="8"/>
      <c r="O20" s="8"/>
      <c r="P20" s="8"/>
      <c r="Q20" s="8"/>
    </row>
    <row r="21" spans="1:17" ht="8.25">
      <c r="A21" s="8" t="s">
        <v>15</v>
      </c>
      <c r="B21" s="32">
        <v>2</v>
      </c>
      <c r="C21" s="11" t="s">
        <v>101</v>
      </c>
      <c r="D21" s="12" t="s">
        <v>101</v>
      </c>
      <c r="E21" s="34"/>
      <c r="F21" s="13" t="s">
        <v>101</v>
      </c>
      <c r="G21" s="11" t="s">
        <v>101</v>
      </c>
      <c r="H21" s="41" t="s">
        <v>101</v>
      </c>
      <c r="I21" s="8"/>
      <c r="J21" s="8">
        <v>2</v>
      </c>
      <c r="K21" s="13" t="s">
        <v>101</v>
      </c>
      <c r="L21" s="13" t="s">
        <v>101</v>
      </c>
      <c r="M21" s="8"/>
      <c r="N21" s="8"/>
      <c r="O21" s="8"/>
      <c r="P21" s="8"/>
      <c r="Q21" s="8"/>
    </row>
    <row r="22" spans="1:17" ht="8.25">
      <c r="A22" s="8" t="s">
        <v>16</v>
      </c>
      <c r="B22" s="32">
        <v>4</v>
      </c>
      <c r="C22" s="11" t="s">
        <v>101</v>
      </c>
      <c r="D22" s="12" t="s">
        <v>101</v>
      </c>
      <c r="E22" s="34"/>
      <c r="F22" s="34">
        <v>4</v>
      </c>
      <c r="G22" s="11" t="s">
        <v>101</v>
      </c>
      <c r="H22" s="41" t="s">
        <v>101</v>
      </c>
      <c r="I22" s="8"/>
      <c r="J22" s="13" t="s">
        <v>101</v>
      </c>
      <c r="K22" s="8">
        <v>1</v>
      </c>
      <c r="L22" s="13" t="s">
        <v>101</v>
      </c>
      <c r="M22" s="8"/>
      <c r="N22" s="8"/>
      <c r="O22" s="8"/>
      <c r="P22" s="8"/>
      <c r="Q22" s="8"/>
    </row>
    <row r="23" spans="1:17" ht="8.25">
      <c r="A23" s="8" t="s">
        <v>109</v>
      </c>
      <c r="B23" s="32">
        <v>6</v>
      </c>
      <c r="C23" s="11" t="s">
        <v>101</v>
      </c>
      <c r="D23" s="12" t="s">
        <v>101</v>
      </c>
      <c r="E23" s="34"/>
      <c r="F23" s="34">
        <v>2</v>
      </c>
      <c r="G23" s="11" t="s">
        <v>101</v>
      </c>
      <c r="H23" s="41" t="s">
        <v>101</v>
      </c>
      <c r="I23" s="8"/>
      <c r="J23" s="8">
        <v>1</v>
      </c>
      <c r="K23" s="13" t="s">
        <v>101</v>
      </c>
      <c r="L23" s="13" t="s">
        <v>101</v>
      </c>
      <c r="M23" s="8"/>
      <c r="N23" s="8"/>
      <c r="O23" s="8"/>
      <c r="P23" s="8"/>
      <c r="Q23" s="8"/>
    </row>
    <row r="24" spans="1:17" ht="8.25">
      <c r="A24" s="8" t="s">
        <v>17</v>
      </c>
      <c r="B24" s="32">
        <v>103</v>
      </c>
      <c r="C24" s="32">
        <v>11</v>
      </c>
      <c r="D24" s="33">
        <v>0.10679611650485436</v>
      </c>
      <c r="E24" s="34"/>
      <c r="F24" s="34">
        <v>103</v>
      </c>
      <c r="G24" s="34">
        <v>17</v>
      </c>
      <c r="H24" s="40">
        <v>16.50485436893204</v>
      </c>
      <c r="I24" s="8"/>
      <c r="J24" s="8">
        <v>113</v>
      </c>
      <c r="K24" s="8">
        <v>8</v>
      </c>
      <c r="L24" s="46">
        <f>+(K24*100)/J24</f>
        <v>7.079646017699115</v>
      </c>
      <c r="M24" s="8"/>
      <c r="N24" s="8"/>
      <c r="O24" s="8"/>
      <c r="P24" s="8"/>
      <c r="Q24" s="8"/>
    </row>
    <row r="25" spans="1:17" ht="8.25">
      <c r="A25" s="8" t="s">
        <v>18</v>
      </c>
      <c r="B25" s="32">
        <v>5</v>
      </c>
      <c r="C25" s="11" t="s">
        <v>101</v>
      </c>
      <c r="D25" s="12" t="s">
        <v>101</v>
      </c>
      <c r="E25" s="34"/>
      <c r="F25" s="34">
        <v>3</v>
      </c>
      <c r="G25" s="11" t="s">
        <v>101</v>
      </c>
      <c r="H25" s="41" t="s">
        <v>101</v>
      </c>
      <c r="I25" s="8"/>
      <c r="J25" s="8">
        <v>5</v>
      </c>
      <c r="K25" s="13" t="s">
        <v>101</v>
      </c>
      <c r="L25" s="13" t="s">
        <v>101</v>
      </c>
      <c r="M25" s="8"/>
      <c r="N25" s="8"/>
      <c r="O25" s="8"/>
      <c r="P25" s="8"/>
      <c r="Q25" s="8"/>
    </row>
    <row r="26" spans="1:17" ht="8.25">
      <c r="A26" s="8" t="s">
        <v>19</v>
      </c>
      <c r="B26" s="32">
        <v>3</v>
      </c>
      <c r="C26" s="11" t="s">
        <v>101</v>
      </c>
      <c r="D26" s="12" t="s">
        <v>101</v>
      </c>
      <c r="E26" s="34"/>
      <c r="F26" s="34">
        <v>2</v>
      </c>
      <c r="G26" s="34">
        <v>1</v>
      </c>
      <c r="H26" s="40">
        <v>50</v>
      </c>
      <c r="I26" s="8"/>
      <c r="J26" s="8">
        <v>2</v>
      </c>
      <c r="K26" s="13" t="s">
        <v>101</v>
      </c>
      <c r="L26" s="13" t="s">
        <v>101</v>
      </c>
      <c r="M26" s="8"/>
      <c r="N26" s="8"/>
      <c r="O26" s="8"/>
      <c r="P26" s="8"/>
      <c r="Q26" s="8"/>
    </row>
    <row r="27" spans="1:17" ht="8.25">
      <c r="A27" s="8" t="s">
        <v>20</v>
      </c>
      <c r="B27" s="32">
        <v>16</v>
      </c>
      <c r="C27" s="11" t="s">
        <v>101</v>
      </c>
      <c r="D27" s="12" t="s">
        <v>101</v>
      </c>
      <c r="E27" s="34"/>
      <c r="F27" s="34">
        <v>14</v>
      </c>
      <c r="G27" s="34">
        <v>2</v>
      </c>
      <c r="H27" s="40">
        <v>14.285714285714286</v>
      </c>
      <c r="I27" s="8"/>
      <c r="J27" s="8">
        <v>9</v>
      </c>
      <c r="K27" s="8">
        <v>1</v>
      </c>
      <c r="L27" s="46">
        <f>+(K27*100)/J27</f>
        <v>11.11111111111111</v>
      </c>
      <c r="M27" s="8"/>
      <c r="N27" s="8"/>
      <c r="O27" s="8"/>
      <c r="P27" s="8"/>
      <c r="Q27" s="8"/>
    </row>
    <row r="28" spans="1:17" ht="8.25">
      <c r="A28" s="8" t="s">
        <v>21</v>
      </c>
      <c r="B28" s="32">
        <v>426</v>
      </c>
      <c r="C28" s="32">
        <v>14</v>
      </c>
      <c r="D28" s="33">
        <v>0.03286384976525822</v>
      </c>
      <c r="E28" s="34"/>
      <c r="F28" s="34">
        <v>436</v>
      </c>
      <c r="G28" s="34">
        <v>38</v>
      </c>
      <c r="H28" s="40">
        <v>8.715596330275229</v>
      </c>
      <c r="I28" s="8"/>
      <c r="J28" s="8">
        <v>422</v>
      </c>
      <c r="K28" s="8">
        <v>57</v>
      </c>
      <c r="L28" s="46">
        <f>+(K28*100)/J28</f>
        <v>13.507109004739336</v>
      </c>
      <c r="M28" s="8"/>
      <c r="N28" s="8"/>
      <c r="O28" s="8"/>
      <c r="P28" s="8"/>
      <c r="Q28" s="8"/>
    </row>
    <row r="29" spans="1:17" ht="8.25">
      <c r="A29" s="8" t="s">
        <v>22</v>
      </c>
      <c r="B29" s="32">
        <v>9</v>
      </c>
      <c r="C29" s="11" t="s">
        <v>101</v>
      </c>
      <c r="D29" s="33">
        <v>0</v>
      </c>
      <c r="E29" s="34"/>
      <c r="F29" s="34">
        <v>4</v>
      </c>
      <c r="G29" s="34">
        <v>2</v>
      </c>
      <c r="H29" s="40">
        <v>50</v>
      </c>
      <c r="I29" s="8"/>
      <c r="J29" s="8">
        <v>5</v>
      </c>
      <c r="K29" s="8">
        <v>2</v>
      </c>
      <c r="L29" s="46">
        <f>+(K29*100)/J29</f>
        <v>40</v>
      </c>
      <c r="M29" s="8"/>
      <c r="N29" s="8"/>
      <c r="O29" s="8"/>
      <c r="P29" s="8"/>
      <c r="Q29" s="8"/>
    </row>
    <row r="30" spans="1:17" ht="8.25">
      <c r="A30" s="8" t="s">
        <v>23</v>
      </c>
      <c r="B30" s="32">
        <v>21</v>
      </c>
      <c r="C30" s="32">
        <v>3</v>
      </c>
      <c r="D30" s="33">
        <v>0.14285714285714285</v>
      </c>
      <c r="E30" s="34"/>
      <c r="F30" s="34">
        <v>22</v>
      </c>
      <c r="G30" s="11" t="s">
        <v>101</v>
      </c>
      <c r="H30" s="41" t="s">
        <v>101</v>
      </c>
      <c r="I30" s="8"/>
      <c r="J30" s="8">
        <v>19</v>
      </c>
      <c r="K30" s="8">
        <v>2</v>
      </c>
      <c r="L30" s="46">
        <f>+(K30*100)/J30</f>
        <v>10.526315789473685</v>
      </c>
      <c r="M30" s="8"/>
      <c r="N30" s="8"/>
      <c r="O30" s="8"/>
      <c r="P30" s="8"/>
      <c r="Q30" s="8"/>
    </row>
    <row r="31" spans="1:17" ht="8.25">
      <c r="A31" s="8" t="s">
        <v>134</v>
      </c>
      <c r="B31" s="45" t="s">
        <v>101</v>
      </c>
      <c r="C31" s="45" t="s">
        <v>101</v>
      </c>
      <c r="D31" s="45" t="s">
        <v>101</v>
      </c>
      <c r="E31" s="34"/>
      <c r="F31" s="45" t="s">
        <v>101</v>
      </c>
      <c r="G31" s="45" t="s">
        <v>101</v>
      </c>
      <c r="H31" s="45" t="s">
        <v>101</v>
      </c>
      <c r="I31" s="8"/>
      <c r="J31" s="8">
        <v>1</v>
      </c>
      <c r="K31" s="13" t="s">
        <v>101</v>
      </c>
      <c r="L31" s="13" t="s">
        <v>101</v>
      </c>
      <c r="M31" s="8"/>
      <c r="N31" s="8"/>
      <c r="O31" s="8"/>
      <c r="P31" s="8"/>
      <c r="Q31" s="8"/>
    </row>
    <row r="32" spans="1:17" ht="8.25">
      <c r="A32" s="8" t="s">
        <v>110</v>
      </c>
      <c r="B32" s="32">
        <v>1</v>
      </c>
      <c r="C32" s="11" t="s">
        <v>101</v>
      </c>
      <c r="D32" s="12" t="s">
        <v>101</v>
      </c>
      <c r="E32" s="34"/>
      <c r="F32" s="13" t="s">
        <v>101</v>
      </c>
      <c r="G32" s="11" t="s">
        <v>101</v>
      </c>
      <c r="H32" s="41" t="s">
        <v>101</v>
      </c>
      <c r="I32" s="8"/>
      <c r="J32" s="8">
        <v>2</v>
      </c>
      <c r="K32" s="13" t="s">
        <v>101</v>
      </c>
      <c r="L32" s="13" t="s">
        <v>101</v>
      </c>
      <c r="M32" s="8"/>
      <c r="N32" s="8"/>
      <c r="O32" s="8"/>
      <c r="P32" s="8"/>
      <c r="Q32" s="8"/>
    </row>
    <row r="33" spans="1:17" ht="8.25">
      <c r="A33" s="8" t="s">
        <v>24</v>
      </c>
      <c r="B33" s="32">
        <v>1</v>
      </c>
      <c r="C33" s="11" t="s">
        <v>101</v>
      </c>
      <c r="D33" s="12" t="s">
        <v>101</v>
      </c>
      <c r="E33" s="34"/>
      <c r="F33" s="13" t="s">
        <v>101</v>
      </c>
      <c r="G33" s="11" t="s">
        <v>101</v>
      </c>
      <c r="H33" s="41" t="s">
        <v>101</v>
      </c>
      <c r="I33" s="8"/>
      <c r="J33" s="8">
        <v>1</v>
      </c>
      <c r="K33" s="13" t="s">
        <v>101</v>
      </c>
      <c r="L33" s="13" t="s">
        <v>101</v>
      </c>
      <c r="M33" s="8"/>
      <c r="N33" s="8"/>
      <c r="O33" s="8"/>
      <c r="P33" s="8"/>
      <c r="Q33" s="8"/>
    </row>
    <row r="34" spans="1:17" ht="8.25">
      <c r="A34" s="8" t="s">
        <v>25</v>
      </c>
      <c r="B34" s="32">
        <v>14</v>
      </c>
      <c r="C34" s="32">
        <v>2</v>
      </c>
      <c r="D34" s="33">
        <v>0.14285714285714285</v>
      </c>
      <c r="E34" s="34"/>
      <c r="F34" s="34">
        <v>15</v>
      </c>
      <c r="G34" s="11" t="s">
        <v>101</v>
      </c>
      <c r="H34" s="41" t="s">
        <v>101</v>
      </c>
      <c r="I34" s="8"/>
      <c r="J34" s="8">
        <v>11</v>
      </c>
      <c r="K34" s="13" t="s">
        <v>101</v>
      </c>
      <c r="L34" s="13" t="s">
        <v>101</v>
      </c>
      <c r="M34" s="8"/>
      <c r="N34" s="8"/>
      <c r="O34" s="8"/>
      <c r="P34" s="8"/>
      <c r="Q34" s="8"/>
    </row>
    <row r="35" spans="1:17" ht="8.25">
      <c r="A35" s="8" t="s">
        <v>26</v>
      </c>
      <c r="B35" s="32">
        <v>5</v>
      </c>
      <c r="C35" s="32">
        <v>3</v>
      </c>
      <c r="D35" s="33">
        <v>0.6</v>
      </c>
      <c r="E35" s="34"/>
      <c r="F35" s="34">
        <v>2</v>
      </c>
      <c r="G35" s="34">
        <v>1</v>
      </c>
      <c r="H35" s="40">
        <v>50</v>
      </c>
      <c r="I35" s="8"/>
      <c r="J35" s="8">
        <v>4</v>
      </c>
      <c r="K35" s="13" t="s">
        <v>101</v>
      </c>
      <c r="L35" s="13" t="s">
        <v>101</v>
      </c>
      <c r="M35" s="8"/>
      <c r="N35" s="8"/>
      <c r="O35" s="8"/>
      <c r="P35" s="8"/>
      <c r="Q35" s="8"/>
    </row>
    <row r="36" spans="1:17" ht="8.25">
      <c r="A36" s="8" t="s">
        <v>27</v>
      </c>
      <c r="B36" s="32">
        <v>2</v>
      </c>
      <c r="C36" s="11" t="s">
        <v>101</v>
      </c>
      <c r="D36" s="12" t="s">
        <v>101</v>
      </c>
      <c r="E36" s="34"/>
      <c r="F36" s="34">
        <v>2</v>
      </c>
      <c r="G36" s="34">
        <v>1</v>
      </c>
      <c r="H36" s="40">
        <v>50</v>
      </c>
      <c r="I36" s="8"/>
      <c r="J36" s="8">
        <v>3</v>
      </c>
      <c r="K36" s="13" t="s">
        <v>101</v>
      </c>
      <c r="L36" s="13" t="s">
        <v>101</v>
      </c>
      <c r="M36" s="8"/>
      <c r="N36" s="8"/>
      <c r="O36" s="8"/>
      <c r="P36" s="8"/>
      <c r="Q36" s="8"/>
    </row>
    <row r="37" spans="1:17" ht="8.25">
      <c r="A37" s="8" t="s">
        <v>105</v>
      </c>
      <c r="B37" s="11" t="s">
        <v>101</v>
      </c>
      <c r="C37" s="11" t="s">
        <v>101</v>
      </c>
      <c r="D37" s="12" t="s">
        <v>101</v>
      </c>
      <c r="E37" s="34"/>
      <c r="F37" s="13" t="s">
        <v>101</v>
      </c>
      <c r="G37" s="11" t="s">
        <v>101</v>
      </c>
      <c r="H37" s="41" t="s">
        <v>101</v>
      </c>
      <c r="I37" s="8"/>
      <c r="J37" s="8">
        <v>1</v>
      </c>
      <c r="K37" s="13" t="s">
        <v>101</v>
      </c>
      <c r="L37" s="13" t="s">
        <v>101</v>
      </c>
      <c r="M37" s="8"/>
      <c r="N37" s="8"/>
      <c r="O37" s="8"/>
      <c r="P37" s="8"/>
      <c r="Q37" s="8"/>
    </row>
    <row r="38" spans="1:17" ht="8.25">
      <c r="A38" s="8" t="s">
        <v>28</v>
      </c>
      <c r="B38" s="32">
        <v>229</v>
      </c>
      <c r="C38" s="32">
        <v>6</v>
      </c>
      <c r="D38" s="33">
        <v>0.026200873362445413</v>
      </c>
      <c r="E38" s="34"/>
      <c r="F38" s="34">
        <v>289</v>
      </c>
      <c r="G38" s="34">
        <v>11</v>
      </c>
      <c r="H38" s="40">
        <v>3.8062283737024223</v>
      </c>
      <c r="I38" s="8"/>
      <c r="J38" s="8">
        <v>267</v>
      </c>
      <c r="K38" s="8">
        <v>14</v>
      </c>
      <c r="L38" s="46">
        <f>+(K38*100)/J38</f>
        <v>5.2434456928838955</v>
      </c>
      <c r="M38" s="8"/>
      <c r="N38" s="8"/>
      <c r="O38" s="8"/>
      <c r="P38" s="8"/>
      <c r="Q38" s="8"/>
    </row>
    <row r="39" spans="1:17" ht="8.25">
      <c r="A39" s="8" t="s">
        <v>29</v>
      </c>
      <c r="B39" s="32">
        <v>4</v>
      </c>
      <c r="C39" s="32">
        <v>3</v>
      </c>
      <c r="D39" s="33">
        <v>0.75</v>
      </c>
      <c r="E39" s="34"/>
      <c r="F39" s="34">
        <v>3</v>
      </c>
      <c r="G39" s="34">
        <v>1</v>
      </c>
      <c r="H39" s="40">
        <v>33.333333333333336</v>
      </c>
      <c r="I39" s="8"/>
      <c r="J39" s="8">
        <v>11</v>
      </c>
      <c r="K39" s="8">
        <v>2</v>
      </c>
      <c r="L39" s="46">
        <f>+(K39*100)/J39</f>
        <v>18.181818181818183</v>
      </c>
      <c r="M39" s="8"/>
      <c r="N39" s="8"/>
      <c r="O39" s="8"/>
      <c r="P39" s="8"/>
      <c r="Q39" s="8"/>
    </row>
    <row r="40" spans="1:17" ht="8.25">
      <c r="A40" s="8" t="s">
        <v>30</v>
      </c>
      <c r="B40" s="32">
        <v>2</v>
      </c>
      <c r="C40" s="11" t="s">
        <v>101</v>
      </c>
      <c r="D40" s="12" t="s">
        <v>101</v>
      </c>
      <c r="E40" s="34"/>
      <c r="F40" s="34">
        <v>2</v>
      </c>
      <c r="G40" s="34">
        <v>1</v>
      </c>
      <c r="H40" s="40">
        <v>50</v>
      </c>
      <c r="I40" s="8"/>
      <c r="J40" s="8">
        <v>4</v>
      </c>
      <c r="K40" s="8">
        <v>1</v>
      </c>
      <c r="L40" s="46">
        <f>+(K40*100)/J40</f>
        <v>25</v>
      </c>
      <c r="M40" s="8"/>
      <c r="N40" s="8"/>
      <c r="O40" s="8"/>
      <c r="P40" s="8"/>
      <c r="Q40" s="8"/>
    </row>
    <row r="41" spans="1:17" ht="8.25">
      <c r="A41" s="8" t="s">
        <v>31</v>
      </c>
      <c r="B41" s="32">
        <v>2</v>
      </c>
      <c r="C41" s="11" t="s">
        <v>101</v>
      </c>
      <c r="D41" s="12" t="s">
        <v>101</v>
      </c>
      <c r="E41" s="34"/>
      <c r="F41" s="34">
        <v>1</v>
      </c>
      <c r="G41" s="11" t="s">
        <v>101</v>
      </c>
      <c r="H41" s="41" t="s">
        <v>101</v>
      </c>
      <c r="I41" s="8"/>
      <c r="J41" s="8">
        <v>1</v>
      </c>
      <c r="K41" s="13" t="s">
        <v>101</v>
      </c>
      <c r="L41" s="13" t="s">
        <v>101</v>
      </c>
      <c r="M41" s="8"/>
      <c r="N41" s="8"/>
      <c r="O41" s="8"/>
      <c r="P41" s="8"/>
      <c r="Q41" s="8"/>
    </row>
    <row r="42" spans="1:17" ht="8.25">
      <c r="A42" s="8" t="s">
        <v>32</v>
      </c>
      <c r="B42" s="32">
        <v>3</v>
      </c>
      <c r="C42" s="11" t="s">
        <v>101</v>
      </c>
      <c r="D42" s="12" t="s">
        <v>101</v>
      </c>
      <c r="E42" s="34"/>
      <c r="F42" s="34">
        <v>1</v>
      </c>
      <c r="G42" s="11" t="s">
        <v>101</v>
      </c>
      <c r="H42" s="41" t="s">
        <v>101</v>
      </c>
      <c r="I42" s="8"/>
      <c r="J42" s="8">
        <v>1</v>
      </c>
      <c r="K42" s="13" t="s">
        <v>101</v>
      </c>
      <c r="L42" s="13" t="s">
        <v>101</v>
      </c>
      <c r="M42" s="8"/>
      <c r="N42" s="8"/>
      <c r="O42" s="8"/>
      <c r="P42" s="8"/>
      <c r="Q42" s="8"/>
    </row>
    <row r="43" spans="1:17" ht="8.25">
      <c r="A43" s="8" t="s">
        <v>33</v>
      </c>
      <c r="B43" s="32">
        <v>4</v>
      </c>
      <c r="C43" s="11" t="s">
        <v>101</v>
      </c>
      <c r="D43" s="12" t="s">
        <v>101</v>
      </c>
      <c r="E43" s="34"/>
      <c r="F43" s="34">
        <v>5</v>
      </c>
      <c r="G43" s="34"/>
      <c r="H43" s="40"/>
      <c r="I43" s="8"/>
      <c r="J43" s="8">
        <v>8</v>
      </c>
      <c r="K43" s="13" t="s">
        <v>101</v>
      </c>
      <c r="L43" s="13" t="s">
        <v>101</v>
      </c>
      <c r="M43" s="8"/>
      <c r="N43" s="8"/>
      <c r="O43" s="8"/>
      <c r="P43" s="8"/>
      <c r="Q43" s="8"/>
    </row>
    <row r="44" spans="1:17" ht="8.25">
      <c r="A44" s="8" t="s">
        <v>34</v>
      </c>
      <c r="B44" s="32">
        <v>49</v>
      </c>
      <c r="C44" s="32">
        <v>11</v>
      </c>
      <c r="D44" s="33">
        <v>0.22448979591836735</v>
      </c>
      <c r="E44" s="34"/>
      <c r="F44" s="34">
        <v>51</v>
      </c>
      <c r="G44" s="34">
        <v>5</v>
      </c>
      <c r="H44" s="40">
        <v>9.803921568627452</v>
      </c>
      <c r="I44" s="8"/>
      <c r="J44" s="8">
        <v>75</v>
      </c>
      <c r="K44" s="8">
        <v>6</v>
      </c>
      <c r="L44" s="46">
        <f>+(K44*100)/J44</f>
        <v>8</v>
      </c>
      <c r="M44" s="8"/>
      <c r="N44" s="8"/>
      <c r="O44" s="8"/>
      <c r="P44" s="8"/>
      <c r="Q44" s="8"/>
    </row>
    <row r="45" spans="1:17" ht="8.25">
      <c r="A45" s="8" t="s">
        <v>35</v>
      </c>
      <c r="B45" s="32">
        <v>9</v>
      </c>
      <c r="C45" s="32">
        <v>1</v>
      </c>
      <c r="D45" s="33">
        <v>0.1111111111111111</v>
      </c>
      <c r="E45" s="34"/>
      <c r="F45" s="34">
        <v>7</v>
      </c>
      <c r="G45" s="11" t="s">
        <v>101</v>
      </c>
      <c r="H45" s="41" t="s">
        <v>101</v>
      </c>
      <c r="I45" s="8"/>
      <c r="J45" s="8">
        <v>6</v>
      </c>
      <c r="K45" s="8">
        <v>2</v>
      </c>
      <c r="L45" s="46">
        <f>+(K45*100)/J45</f>
        <v>33.333333333333336</v>
      </c>
      <c r="M45" s="8"/>
      <c r="N45" s="8"/>
      <c r="O45" s="8"/>
      <c r="P45" s="8"/>
      <c r="Q45" s="8"/>
    </row>
    <row r="46" spans="1:17" ht="8.25">
      <c r="A46" s="8" t="s">
        <v>36</v>
      </c>
      <c r="B46" s="32">
        <v>8</v>
      </c>
      <c r="C46" s="11" t="s">
        <v>101</v>
      </c>
      <c r="D46" s="12" t="s">
        <v>101</v>
      </c>
      <c r="E46" s="34"/>
      <c r="F46" s="34">
        <v>8</v>
      </c>
      <c r="G46" s="11" t="s">
        <v>101</v>
      </c>
      <c r="H46" s="41" t="s">
        <v>101</v>
      </c>
      <c r="I46" s="8"/>
      <c r="J46" s="8">
        <v>6</v>
      </c>
      <c r="K46" s="13" t="s">
        <v>101</v>
      </c>
      <c r="L46" s="13" t="s">
        <v>101</v>
      </c>
      <c r="M46" s="8"/>
      <c r="N46" s="8"/>
      <c r="O46" s="8"/>
      <c r="P46" s="8"/>
      <c r="Q46" s="8"/>
    </row>
    <row r="47" spans="1:17" ht="8.25">
      <c r="A47" s="8" t="s">
        <v>37</v>
      </c>
      <c r="B47" s="32">
        <v>81</v>
      </c>
      <c r="C47" s="32">
        <v>6</v>
      </c>
      <c r="D47" s="33">
        <v>0.07407407407407407</v>
      </c>
      <c r="E47" s="34"/>
      <c r="F47" s="34">
        <v>63</v>
      </c>
      <c r="G47" s="34">
        <v>5</v>
      </c>
      <c r="H47" s="40">
        <v>7.936507936507937</v>
      </c>
      <c r="I47" s="8"/>
      <c r="J47" s="8">
        <v>60</v>
      </c>
      <c r="K47" s="8">
        <v>7</v>
      </c>
      <c r="L47" s="46">
        <f>+(K47*100)/J47</f>
        <v>11.666666666666666</v>
      </c>
      <c r="M47" s="8"/>
      <c r="N47" s="8"/>
      <c r="O47" s="8"/>
      <c r="P47" s="8"/>
      <c r="Q47" s="8"/>
    </row>
    <row r="48" spans="1:17" ht="8.25">
      <c r="A48" s="8" t="s">
        <v>38</v>
      </c>
      <c r="B48" s="32">
        <v>3</v>
      </c>
      <c r="C48" s="11" t="s">
        <v>101</v>
      </c>
      <c r="D48" s="12" t="s">
        <v>101</v>
      </c>
      <c r="E48" s="34"/>
      <c r="F48" s="34">
        <v>4</v>
      </c>
      <c r="G48" s="11" t="s">
        <v>101</v>
      </c>
      <c r="H48" s="41" t="s">
        <v>101</v>
      </c>
      <c r="I48" s="8"/>
      <c r="J48" s="8">
        <v>2</v>
      </c>
      <c r="K48" s="13" t="s">
        <v>101</v>
      </c>
      <c r="L48" s="13" t="s">
        <v>101</v>
      </c>
      <c r="M48" s="8"/>
      <c r="N48" s="8"/>
      <c r="O48" s="8"/>
      <c r="P48" s="8"/>
      <c r="Q48" s="8"/>
    </row>
    <row r="49" spans="1:17" ht="8.25">
      <c r="A49" s="8" t="s">
        <v>39</v>
      </c>
      <c r="B49" s="11" t="s">
        <v>101</v>
      </c>
      <c r="C49" s="11" t="s">
        <v>101</v>
      </c>
      <c r="D49" s="12" t="s">
        <v>101</v>
      </c>
      <c r="E49" s="34"/>
      <c r="F49" s="13" t="s">
        <v>101</v>
      </c>
      <c r="G49" s="11" t="s">
        <v>101</v>
      </c>
      <c r="H49" s="41" t="s">
        <v>101</v>
      </c>
      <c r="I49" s="8"/>
      <c r="J49" s="8">
        <v>1</v>
      </c>
      <c r="K49" s="13" t="s">
        <v>101</v>
      </c>
      <c r="L49" s="13" t="s">
        <v>101</v>
      </c>
      <c r="M49" s="8"/>
      <c r="N49" s="8"/>
      <c r="O49" s="8"/>
      <c r="P49" s="8"/>
      <c r="Q49" s="8"/>
    </row>
    <row r="50" spans="1:17" ht="8.25">
      <c r="A50" s="8" t="s">
        <v>40</v>
      </c>
      <c r="B50" s="32">
        <v>43</v>
      </c>
      <c r="C50" s="32">
        <v>7</v>
      </c>
      <c r="D50" s="33">
        <v>0.16279069767441862</v>
      </c>
      <c r="E50" s="34"/>
      <c r="F50" s="34">
        <v>48</v>
      </c>
      <c r="G50" s="34">
        <v>7</v>
      </c>
      <c r="H50" s="40">
        <v>14.583333333333334</v>
      </c>
      <c r="I50" s="8"/>
      <c r="J50" s="8">
        <v>58</v>
      </c>
      <c r="K50" s="8">
        <v>2</v>
      </c>
      <c r="L50" s="46">
        <f>+(K50*100)/J50</f>
        <v>3.4482758620689653</v>
      </c>
      <c r="M50" s="8"/>
      <c r="N50" s="8"/>
      <c r="O50" s="8"/>
      <c r="P50" s="8"/>
      <c r="Q50" s="8"/>
    </row>
    <row r="51" spans="1:17" ht="8.25">
      <c r="A51" s="8" t="s">
        <v>111</v>
      </c>
      <c r="B51" s="32">
        <v>1</v>
      </c>
      <c r="C51" s="11" t="s">
        <v>101</v>
      </c>
      <c r="D51" s="12" t="s">
        <v>101</v>
      </c>
      <c r="E51" s="34"/>
      <c r="F51" s="34">
        <v>3</v>
      </c>
      <c r="G51" s="11" t="s">
        <v>101</v>
      </c>
      <c r="H51" s="41" t="s">
        <v>101</v>
      </c>
      <c r="I51" s="8"/>
      <c r="J51" s="8">
        <v>4</v>
      </c>
      <c r="K51" s="13" t="s">
        <v>101</v>
      </c>
      <c r="L51" s="13" t="s">
        <v>101</v>
      </c>
      <c r="M51" s="8"/>
      <c r="N51" s="8"/>
      <c r="O51" s="8"/>
      <c r="P51" s="8"/>
      <c r="Q51" s="8"/>
    </row>
    <row r="52" spans="1:17" ht="8.25">
      <c r="A52" s="8" t="s">
        <v>41</v>
      </c>
      <c r="B52" s="32">
        <v>2</v>
      </c>
      <c r="C52" s="32">
        <v>1</v>
      </c>
      <c r="D52" s="33">
        <v>0.5</v>
      </c>
      <c r="E52" s="34"/>
      <c r="F52" s="34">
        <v>1</v>
      </c>
      <c r="G52" s="11" t="s">
        <v>101</v>
      </c>
      <c r="H52" s="41" t="s">
        <v>101</v>
      </c>
      <c r="I52" s="8"/>
      <c r="J52" s="8">
        <v>1</v>
      </c>
      <c r="K52" s="13" t="s">
        <v>101</v>
      </c>
      <c r="L52" s="13" t="s">
        <v>101</v>
      </c>
      <c r="M52" s="8"/>
      <c r="N52" s="8"/>
      <c r="O52" s="8"/>
      <c r="P52" s="8"/>
      <c r="Q52" s="8"/>
    </row>
    <row r="53" spans="1:17" ht="8.25">
      <c r="A53" s="8" t="s">
        <v>42</v>
      </c>
      <c r="B53" s="32">
        <v>6</v>
      </c>
      <c r="C53" s="11" t="s">
        <v>101</v>
      </c>
      <c r="D53" s="12" t="s">
        <v>101</v>
      </c>
      <c r="E53" s="34"/>
      <c r="F53" s="34">
        <v>4</v>
      </c>
      <c r="G53" s="34">
        <v>2</v>
      </c>
      <c r="H53" s="40">
        <v>50</v>
      </c>
      <c r="I53" s="8"/>
      <c r="J53" s="8">
        <v>4</v>
      </c>
      <c r="K53" s="13" t="s">
        <v>101</v>
      </c>
      <c r="L53" s="13" t="s">
        <v>101</v>
      </c>
      <c r="M53" s="8"/>
      <c r="N53" s="8"/>
      <c r="O53" s="8"/>
      <c r="P53" s="8"/>
      <c r="Q53" s="8"/>
    </row>
    <row r="54" spans="1:17" ht="8.25">
      <c r="A54" s="8" t="s">
        <v>43</v>
      </c>
      <c r="B54" s="32">
        <v>51</v>
      </c>
      <c r="C54" s="32">
        <v>6</v>
      </c>
      <c r="D54" s="33">
        <v>0.11764705882352941</v>
      </c>
      <c r="E54" s="34"/>
      <c r="F54" s="34">
        <v>46</v>
      </c>
      <c r="G54" s="34">
        <v>3</v>
      </c>
      <c r="H54" s="40">
        <v>6.521739130434782</v>
      </c>
      <c r="I54" s="8"/>
      <c r="J54" s="8">
        <v>40</v>
      </c>
      <c r="K54" s="8">
        <v>8</v>
      </c>
      <c r="L54" s="46">
        <f>+(K54*100)/J54</f>
        <v>20</v>
      </c>
      <c r="M54" s="8"/>
      <c r="N54" s="8"/>
      <c r="O54" s="8"/>
      <c r="P54" s="8"/>
      <c r="Q54" s="8"/>
    </row>
    <row r="55" spans="1:17" ht="8.25">
      <c r="A55" s="8" t="s">
        <v>44</v>
      </c>
      <c r="B55" s="32">
        <v>1</v>
      </c>
      <c r="C55" s="11" t="s">
        <v>101</v>
      </c>
      <c r="D55" s="12" t="s">
        <v>101</v>
      </c>
      <c r="E55" s="34"/>
      <c r="F55" s="34">
        <v>1</v>
      </c>
      <c r="G55" s="11" t="s">
        <v>101</v>
      </c>
      <c r="H55" s="41" t="s">
        <v>101</v>
      </c>
      <c r="I55" s="8"/>
      <c r="J55" s="13" t="s">
        <v>101</v>
      </c>
      <c r="K55" s="13" t="s">
        <v>101</v>
      </c>
      <c r="L55" s="13" t="s">
        <v>101</v>
      </c>
      <c r="M55" s="8"/>
      <c r="N55" s="8"/>
      <c r="O55" s="8"/>
      <c r="P55" s="8"/>
      <c r="Q55" s="8"/>
    </row>
    <row r="56" spans="1:17" ht="8.25">
      <c r="A56" s="8" t="s">
        <v>112</v>
      </c>
      <c r="B56" s="32">
        <v>1</v>
      </c>
      <c r="C56" s="11" t="s">
        <v>101</v>
      </c>
      <c r="D56" s="12" t="s">
        <v>101</v>
      </c>
      <c r="E56" s="34"/>
      <c r="F56" s="34">
        <v>1</v>
      </c>
      <c r="G56" s="11" t="s">
        <v>101</v>
      </c>
      <c r="H56" s="41" t="s">
        <v>101</v>
      </c>
      <c r="I56" s="8"/>
      <c r="J56" s="13" t="s">
        <v>101</v>
      </c>
      <c r="K56" s="13" t="s">
        <v>101</v>
      </c>
      <c r="L56" s="13" t="s">
        <v>101</v>
      </c>
      <c r="M56" s="8"/>
      <c r="N56" s="8"/>
      <c r="O56" s="8"/>
      <c r="P56" s="8"/>
      <c r="Q56" s="8"/>
    </row>
    <row r="57" spans="1:17" ht="8.25">
      <c r="A57" s="8" t="s">
        <v>45</v>
      </c>
      <c r="B57" s="32">
        <v>1</v>
      </c>
      <c r="C57" s="11" t="s">
        <v>101</v>
      </c>
      <c r="D57" s="12" t="s">
        <v>101</v>
      </c>
      <c r="E57" s="34"/>
      <c r="F57" s="34">
        <v>1</v>
      </c>
      <c r="G57" s="11" t="s">
        <v>101</v>
      </c>
      <c r="H57" s="41" t="s">
        <v>101</v>
      </c>
      <c r="I57" s="8"/>
      <c r="J57" s="8">
        <v>1</v>
      </c>
      <c r="K57" s="13" t="s">
        <v>101</v>
      </c>
      <c r="L57" s="13" t="s">
        <v>101</v>
      </c>
      <c r="M57" s="8"/>
      <c r="N57" s="8"/>
      <c r="O57" s="8"/>
      <c r="P57" s="8"/>
      <c r="Q57" s="8"/>
    </row>
    <row r="58" spans="1:17" ht="8.25">
      <c r="A58" s="8" t="s">
        <v>46</v>
      </c>
      <c r="B58" s="32">
        <v>17</v>
      </c>
      <c r="C58" s="32">
        <v>5</v>
      </c>
      <c r="D58" s="33">
        <v>0.29411764705882354</v>
      </c>
      <c r="E58" s="34"/>
      <c r="F58" s="34">
        <v>10</v>
      </c>
      <c r="G58" s="34">
        <v>3</v>
      </c>
      <c r="H58" s="40">
        <v>30</v>
      </c>
      <c r="I58" s="8"/>
      <c r="J58" s="8">
        <v>24</v>
      </c>
      <c r="K58" s="8">
        <v>3</v>
      </c>
      <c r="L58" s="46">
        <f>+(K58*100)/J58</f>
        <v>12.5</v>
      </c>
      <c r="M58" s="8"/>
      <c r="N58" s="8"/>
      <c r="O58" s="8"/>
      <c r="P58" s="8"/>
      <c r="Q58" s="8"/>
    </row>
    <row r="59" spans="1:17" ht="8.25">
      <c r="A59" s="8" t="s">
        <v>47</v>
      </c>
      <c r="B59" s="32">
        <v>4</v>
      </c>
      <c r="C59" s="32">
        <v>2</v>
      </c>
      <c r="D59" s="33">
        <v>0.5</v>
      </c>
      <c r="E59" s="34"/>
      <c r="F59" s="13" t="s">
        <v>101</v>
      </c>
      <c r="G59" s="34">
        <v>2</v>
      </c>
      <c r="H59" s="42" t="s">
        <v>101</v>
      </c>
      <c r="I59" s="8"/>
      <c r="J59" s="8">
        <v>1</v>
      </c>
      <c r="K59" s="13" t="s">
        <v>101</v>
      </c>
      <c r="L59" s="13" t="s">
        <v>101</v>
      </c>
      <c r="M59" s="8"/>
      <c r="N59" s="8"/>
      <c r="O59" s="8"/>
      <c r="P59" s="8"/>
      <c r="Q59" s="8"/>
    </row>
    <row r="60" spans="1:17" ht="8.25">
      <c r="A60" s="8" t="s">
        <v>48</v>
      </c>
      <c r="B60" s="32">
        <v>72</v>
      </c>
      <c r="C60" s="32">
        <v>5</v>
      </c>
      <c r="D60" s="33">
        <v>0.06944444444444445</v>
      </c>
      <c r="E60" s="34"/>
      <c r="F60" s="34">
        <v>113</v>
      </c>
      <c r="G60" s="34">
        <v>9</v>
      </c>
      <c r="H60" s="40">
        <v>7.964601769911504</v>
      </c>
      <c r="I60" s="8"/>
      <c r="J60" s="8">
        <v>113</v>
      </c>
      <c r="K60" s="8">
        <v>7</v>
      </c>
      <c r="L60" s="46">
        <f>+(K60*100)/J60</f>
        <v>6.1946902654867255</v>
      </c>
      <c r="M60" s="8"/>
      <c r="N60" s="8"/>
      <c r="O60" s="8"/>
      <c r="P60" s="8"/>
      <c r="Q60" s="8"/>
    </row>
    <row r="61" spans="1:17" ht="8.25">
      <c r="A61" s="8" t="s">
        <v>103</v>
      </c>
      <c r="B61" s="11" t="s">
        <v>101</v>
      </c>
      <c r="C61" s="11" t="s">
        <v>101</v>
      </c>
      <c r="D61" s="12" t="s">
        <v>101</v>
      </c>
      <c r="E61" s="34"/>
      <c r="F61" s="34">
        <v>2</v>
      </c>
      <c r="G61" s="11" t="s">
        <v>101</v>
      </c>
      <c r="H61" s="41" t="s">
        <v>101</v>
      </c>
      <c r="I61" s="8"/>
      <c r="J61" s="8">
        <v>2</v>
      </c>
      <c r="K61" s="13" t="s">
        <v>101</v>
      </c>
      <c r="L61" s="13" t="s">
        <v>101</v>
      </c>
      <c r="M61" s="8"/>
      <c r="N61" s="8"/>
      <c r="O61" s="8"/>
      <c r="P61" s="8"/>
      <c r="Q61" s="8"/>
    </row>
    <row r="62" spans="1:17" ht="8.25">
      <c r="A62" s="8" t="s">
        <v>49</v>
      </c>
      <c r="B62" s="32">
        <v>6</v>
      </c>
      <c r="C62" s="32">
        <v>1</v>
      </c>
      <c r="D62" s="33">
        <v>0.16666666666666666</v>
      </c>
      <c r="E62" s="34"/>
      <c r="F62" s="34">
        <v>6</v>
      </c>
      <c r="G62" s="34">
        <v>1</v>
      </c>
      <c r="H62" s="40">
        <v>16.666666666666668</v>
      </c>
      <c r="I62" s="8"/>
      <c r="J62" s="8">
        <v>2</v>
      </c>
      <c r="K62" s="13" t="s">
        <v>101</v>
      </c>
      <c r="L62" s="13" t="s">
        <v>101</v>
      </c>
      <c r="M62" s="8"/>
      <c r="N62" s="8"/>
      <c r="O62" s="8"/>
      <c r="P62" s="8"/>
      <c r="Q62" s="8"/>
    </row>
    <row r="63" spans="1:17" ht="8.25">
      <c r="A63" s="8" t="s">
        <v>50</v>
      </c>
      <c r="B63" s="32">
        <v>1</v>
      </c>
      <c r="C63" s="11" t="s">
        <v>101</v>
      </c>
      <c r="D63" s="12" t="s">
        <v>101</v>
      </c>
      <c r="E63" s="34"/>
      <c r="F63" s="34">
        <v>1</v>
      </c>
      <c r="G63" s="11" t="s">
        <v>101</v>
      </c>
      <c r="H63" s="41" t="s">
        <v>101</v>
      </c>
      <c r="I63" s="8"/>
      <c r="J63" s="8">
        <v>1</v>
      </c>
      <c r="K63" s="13" t="s">
        <v>101</v>
      </c>
      <c r="L63" s="13" t="s">
        <v>101</v>
      </c>
      <c r="M63" s="8"/>
      <c r="N63" s="8"/>
      <c r="O63" s="8"/>
      <c r="P63" s="8"/>
      <c r="Q63" s="8"/>
    </row>
    <row r="64" spans="1:17" ht="8.25">
      <c r="A64" s="8" t="s">
        <v>51</v>
      </c>
      <c r="B64" s="32">
        <v>82</v>
      </c>
      <c r="C64" s="32">
        <v>2</v>
      </c>
      <c r="D64" s="33">
        <v>0.024390243902439025</v>
      </c>
      <c r="E64" s="34"/>
      <c r="F64" s="34">
        <v>78</v>
      </c>
      <c r="G64" s="34">
        <v>5</v>
      </c>
      <c r="H64" s="40">
        <v>6.410256410256411</v>
      </c>
      <c r="I64" s="8"/>
      <c r="J64" s="8">
        <v>76</v>
      </c>
      <c r="K64" s="8">
        <v>5</v>
      </c>
      <c r="L64" s="46">
        <f>+(K64*100)/J64</f>
        <v>6.578947368421052</v>
      </c>
      <c r="M64" s="8"/>
      <c r="N64" s="8"/>
      <c r="O64" s="8"/>
      <c r="P64" s="8"/>
      <c r="Q64" s="8"/>
    </row>
    <row r="65" spans="1:17" ht="8.25">
      <c r="A65" s="8" t="s">
        <v>125</v>
      </c>
      <c r="B65" s="11" t="s">
        <v>101</v>
      </c>
      <c r="C65" s="11" t="s">
        <v>101</v>
      </c>
      <c r="D65" s="12" t="s">
        <v>101</v>
      </c>
      <c r="E65" s="34"/>
      <c r="F65" s="34">
        <v>7</v>
      </c>
      <c r="G65" s="11" t="s">
        <v>101</v>
      </c>
      <c r="H65" s="41" t="s">
        <v>101</v>
      </c>
      <c r="I65" s="8"/>
      <c r="J65" s="8">
        <v>8</v>
      </c>
      <c r="K65" s="13" t="s">
        <v>101</v>
      </c>
      <c r="L65" s="13" t="s">
        <v>101</v>
      </c>
      <c r="M65" s="8"/>
      <c r="N65" s="8"/>
      <c r="O65" s="8"/>
      <c r="P65" s="8"/>
      <c r="Q65" s="8"/>
    </row>
    <row r="66" spans="1:17" ht="8.25">
      <c r="A66" s="8" t="s">
        <v>126</v>
      </c>
      <c r="B66" s="11" t="s">
        <v>101</v>
      </c>
      <c r="C66" s="11" t="s">
        <v>101</v>
      </c>
      <c r="D66" s="12" t="s">
        <v>101</v>
      </c>
      <c r="E66" s="34"/>
      <c r="F66" s="34">
        <v>5</v>
      </c>
      <c r="G66" s="11" t="s">
        <v>101</v>
      </c>
      <c r="H66" s="41" t="s">
        <v>101</v>
      </c>
      <c r="I66" s="8"/>
      <c r="J66" s="8">
        <v>1</v>
      </c>
      <c r="K66" s="13" t="s">
        <v>101</v>
      </c>
      <c r="L66" s="13" t="s">
        <v>101</v>
      </c>
      <c r="M66" s="8"/>
      <c r="N66" s="8"/>
      <c r="O66" s="8"/>
      <c r="P66" s="8"/>
      <c r="Q66" s="8"/>
    </row>
    <row r="67" spans="1:17" ht="8.25">
      <c r="A67" s="8" t="s">
        <v>135</v>
      </c>
      <c r="B67" s="11" t="s">
        <v>101</v>
      </c>
      <c r="C67" s="11" t="s">
        <v>101</v>
      </c>
      <c r="D67" s="11" t="s">
        <v>101</v>
      </c>
      <c r="E67" s="34"/>
      <c r="F67" s="11" t="s">
        <v>101</v>
      </c>
      <c r="G67" s="11" t="s">
        <v>101</v>
      </c>
      <c r="H67" s="11" t="s">
        <v>101</v>
      </c>
      <c r="I67" s="8"/>
      <c r="J67" s="8">
        <v>6</v>
      </c>
      <c r="K67" s="13" t="s">
        <v>101</v>
      </c>
      <c r="L67" s="13" t="s">
        <v>101</v>
      </c>
      <c r="M67" s="8"/>
      <c r="N67" s="8"/>
      <c r="O67" s="8"/>
      <c r="P67" s="8"/>
      <c r="Q67" s="8"/>
    </row>
    <row r="68" spans="1:17" ht="8.25">
      <c r="A68" s="8" t="s">
        <v>113</v>
      </c>
      <c r="B68" s="32">
        <v>1</v>
      </c>
      <c r="C68" s="11" t="s">
        <v>101</v>
      </c>
      <c r="D68" s="12" t="s">
        <v>101</v>
      </c>
      <c r="E68" s="34"/>
      <c r="F68" s="34">
        <v>5</v>
      </c>
      <c r="G68" s="11" t="s">
        <v>101</v>
      </c>
      <c r="H68" s="41" t="s">
        <v>101</v>
      </c>
      <c r="I68" s="8"/>
      <c r="J68" s="8">
        <v>5</v>
      </c>
      <c r="K68" s="13" t="s">
        <v>101</v>
      </c>
      <c r="L68" s="13" t="s">
        <v>101</v>
      </c>
      <c r="M68" s="8"/>
      <c r="N68" s="8"/>
      <c r="O68" s="8"/>
      <c r="P68" s="8"/>
      <c r="Q68" s="8"/>
    </row>
    <row r="69" spans="1:17" ht="8.25">
      <c r="A69" s="8" t="s">
        <v>52</v>
      </c>
      <c r="B69" s="32">
        <v>2</v>
      </c>
      <c r="C69" s="11" t="s">
        <v>101</v>
      </c>
      <c r="D69" s="12" t="s">
        <v>101</v>
      </c>
      <c r="E69" s="34"/>
      <c r="F69" s="34">
        <v>2</v>
      </c>
      <c r="G69" s="11" t="s">
        <v>101</v>
      </c>
      <c r="H69" s="41" t="s">
        <v>101</v>
      </c>
      <c r="I69" s="8"/>
      <c r="J69" s="8">
        <v>2</v>
      </c>
      <c r="K69" s="8">
        <v>2</v>
      </c>
      <c r="L69" s="46">
        <f>+(K69*100)/J69</f>
        <v>100</v>
      </c>
      <c r="M69" s="8"/>
      <c r="N69" s="8"/>
      <c r="O69" s="8"/>
      <c r="P69" s="8"/>
      <c r="Q69" s="8"/>
    </row>
    <row r="70" spans="1:17" ht="8.25">
      <c r="A70" s="8" t="s">
        <v>53</v>
      </c>
      <c r="B70" s="32">
        <v>26</v>
      </c>
      <c r="C70" s="32">
        <v>3</v>
      </c>
      <c r="D70" s="33">
        <v>0.11538461538461539</v>
      </c>
      <c r="E70" s="34"/>
      <c r="F70" s="34">
        <v>35</v>
      </c>
      <c r="G70" s="34">
        <v>4</v>
      </c>
      <c r="H70" s="40">
        <v>11.428571428571429</v>
      </c>
      <c r="I70" s="8"/>
      <c r="J70" s="8">
        <v>41</v>
      </c>
      <c r="K70" s="8">
        <v>5</v>
      </c>
      <c r="L70" s="46">
        <f>+(K70*100)/J70</f>
        <v>12.195121951219512</v>
      </c>
      <c r="M70" s="8"/>
      <c r="N70" s="8"/>
      <c r="O70" s="8"/>
      <c r="P70" s="8"/>
      <c r="Q70" s="8"/>
    </row>
    <row r="71" spans="1:17" ht="8.25">
      <c r="A71" s="8" t="s">
        <v>54</v>
      </c>
      <c r="B71" s="32">
        <v>3</v>
      </c>
      <c r="C71" s="11" t="s">
        <v>101</v>
      </c>
      <c r="D71" s="12" t="s">
        <v>101</v>
      </c>
      <c r="E71" s="34"/>
      <c r="F71" s="34">
        <v>3</v>
      </c>
      <c r="G71" s="11" t="s">
        <v>101</v>
      </c>
      <c r="H71" s="41" t="s">
        <v>101</v>
      </c>
      <c r="I71" s="8"/>
      <c r="J71" s="8">
        <v>5</v>
      </c>
      <c r="K71" s="13" t="s">
        <v>101</v>
      </c>
      <c r="L71" s="13" t="s">
        <v>101</v>
      </c>
      <c r="M71" s="8"/>
      <c r="N71" s="8"/>
      <c r="O71" s="8"/>
      <c r="P71" s="8"/>
      <c r="Q71" s="8"/>
    </row>
    <row r="72" spans="1:17" ht="8.25">
      <c r="A72" s="8" t="s">
        <v>114</v>
      </c>
      <c r="B72" s="32">
        <v>1</v>
      </c>
      <c r="C72" s="11" t="s">
        <v>101</v>
      </c>
      <c r="D72" s="12" t="s">
        <v>101</v>
      </c>
      <c r="E72" s="34"/>
      <c r="F72" s="13" t="s">
        <v>101</v>
      </c>
      <c r="G72" s="11" t="s">
        <v>101</v>
      </c>
      <c r="H72" s="41" t="s">
        <v>101</v>
      </c>
      <c r="I72" s="8"/>
      <c r="J72" s="13" t="s">
        <v>101</v>
      </c>
      <c r="K72" s="13" t="s">
        <v>101</v>
      </c>
      <c r="L72" s="13" t="s">
        <v>101</v>
      </c>
      <c r="M72" s="8"/>
      <c r="N72" s="8"/>
      <c r="O72" s="8"/>
      <c r="P72" s="8"/>
      <c r="Q72" s="8"/>
    </row>
    <row r="73" spans="1:17" ht="8.25">
      <c r="A73" s="8" t="s">
        <v>55</v>
      </c>
      <c r="B73" s="32">
        <v>9</v>
      </c>
      <c r="C73" s="32">
        <v>1</v>
      </c>
      <c r="D73" s="33">
        <v>0.1111111111111111</v>
      </c>
      <c r="E73" s="34"/>
      <c r="F73" s="34">
        <v>8</v>
      </c>
      <c r="G73" s="11" t="s">
        <v>101</v>
      </c>
      <c r="H73" s="41" t="s">
        <v>101</v>
      </c>
      <c r="I73" s="8"/>
      <c r="J73" s="8">
        <v>10</v>
      </c>
      <c r="K73" s="8">
        <v>1</v>
      </c>
      <c r="L73" s="46">
        <f>+(K73*100)/J73</f>
        <v>10</v>
      </c>
      <c r="M73" s="8"/>
      <c r="N73" s="8"/>
      <c r="O73" s="8"/>
      <c r="P73" s="8"/>
      <c r="Q73" s="8"/>
    </row>
    <row r="74" spans="1:17" ht="8.25">
      <c r="A74" s="8" t="s">
        <v>102</v>
      </c>
      <c r="B74" s="11" t="s">
        <v>101</v>
      </c>
      <c r="C74" s="11" t="s">
        <v>101</v>
      </c>
      <c r="D74" s="12" t="s">
        <v>101</v>
      </c>
      <c r="E74" s="34"/>
      <c r="F74" s="13" t="s">
        <v>101</v>
      </c>
      <c r="G74" s="13" t="s">
        <v>101</v>
      </c>
      <c r="H74" s="41" t="s">
        <v>101</v>
      </c>
      <c r="I74" s="8"/>
      <c r="J74" s="8">
        <v>1</v>
      </c>
      <c r="K74" s="13" t="s">
        <v>101</v>
      </c>
      <c r="L74" s="13" t="s">
        <v>101</v>
      </c>
      <c r="M74" s="8"/>
      <c r="N74" s="8"/>
      <c r="O74" s="8"/>
      <c r="P74" s="8"/>
      <c r="Q74" s="8"/>
    </row>
    <row r="75" spans="1:17" ht="8.25">
      <c r="A75" s="8" t="s">
        <v>56</v>
      </c>
      <c r="B75" s="32">
        <v>22</v>
      </c>
      <c r="C75" s="32">
        <v>1</v>
      </c>
      <c r="D75" s="33">
        <v>0.045454545454545456</v>
      </c>
      <c r="E75" s="34"/>
      <c r="F75" s="34">
        <v>18</v>
      </c>
      <c r="G75" s="34">
        <v>4</v>
      </c>
      <c r="H75" s="40">
        <v>22.22222222222222</v>
      </c>
      <c r="I75" s="8"/>
      <c r="J75" s="8">
        <v>22</v>
      </c>
      <c r="K75" s="8">
        <v>3</v>
      </c>
      <c r="L75" s="46">
        <f>+(K75*100)/J75</f>
        <v>13.636363636363637</v>
      </c>
      <c r="M75" s="8"/>
      <c r="N75" s="8"/>
      <c r="O75" s="8"/>
      <c r="P75" s="8"/>
      <c r="Q75" s="8"/>
    </row>
    <row r="76" spans="1:17" ht="8.25">
      <c r="A76" s="8" t="s">
        <v>57</v>
      </c>
      <c r="B76" s="11" t="s">
        <v>101</v>
      </c>
      <c r="C76" s="11" t="s">
        <v>101</v>
      </c>
      <c r="D76" s="12" t="s">
        <v>101</v>
      </c>
      <c r="E76" s="34"/>
      <c r="F76" s="13" t="s">
        <v>101</v>
      </c>
      <c r="G76" s="34">
        <v>1</v>
      </c>
      <c r="H76" s="41" t="s">
        <v>101</v>
      </c>
      <c r="I76" s="8"/>
      <c r="J76" s="8">
        <v>2</v>
      </c>
      <c r="K76" s="13" t="s">
        <v>101</v>
      </c>
      <c r="L76" s="13" t="s">
        <v>101</v>
      </c>
      <c r="M76" s="8"/>
      <c r="N76" s="8"/>
      <c r="O76" s="8"/>
      <c r="P76" s="8"/>
      <c r="Q76" s="8"/>
    </row>
    <row r="77" spans="1:17" ht="8.25">
      <c r="A77" s="8" t="s">
        <v>104</v>
      </c>
      <c r="B77" s="32">
        <v>1</v>
      </c>
      <c r="C77" s="11" t="s">
        <v>101</v>
      </c>
      <c r="D77" s="12" t="s">
        <v>101</v>
      </c>
      <c r="E77" s="34"/>
      <c r="F77" s="13" t="s">
        <v>101</v>
      </c>
      <c r="G77" s="11" t="s">
        <v>101</v>
      </c>
      <c r="H77" s="41" t="s">
        <v>101</v>
      </c>
      <c r="I77" s="8"/>
      <c r="J77" s="13" t="s">
        <v>101</v>
      </c>
      <c r="K77" s="13" t="s">
        <v>101</v>
      </c>
      <c r="L77" s="13" t="s">
        <v>101</v>
      </c>
      <c r="M77" s="8"/>
      <c r="N77" s="8"/>
      <c r="O77" s="8"/>
      <c r="P77" s="8"/>
      <c r="Q77" s="8"/>
    </row>
    <row r="78" spans="1:17" ht="8.25">
      <c r="A78" s="8" t="s">
        <v>136</v>
      </c>
      <c r="B78" s="45" t="s">
        <v>101</v>
      </c>
      <c r="C78" s="45" t="s">
        <v>101</v>
      </c>
      <c r="D78" s="45" t="s">
        <v>101</v>
      </c>
      <c r="E78" s="34"/>
      <c r="F78" s="45" t="s">
        <v>101</v>
      </c>
      <c r="G78" s="45" t="s">
        <v>101</v>
      </c>
      <c r="H78" s="45" t="s">
        <v>101</v>
      </c>
      <c r="I78" s="8"/>
      <c r="J78" s="8">
        <v>1</v>
      </c>
      <c r="K78" s="13" t="s">
        <v>101</v>
      </c>
      <c r="L78" s="13" t="s">
        <v>101</v>
      </c>
      <c r="M78" s="8"/>
      <c r="N78" s="8"/>
      <c r="O78" s="8"/>
      <c r="P78" s="8"/>
      <c r="Q78" s="8"/>
    </row>
    <row r="79" spans="1:17" ht="8.25">
      <c r="A79" s="8" t="s">
        <v>58</v>
      </c>
      <c r="B79" s="32">
        <v>65</v>
      </c>
      <c r="C79" s="32">
        <v>5</v>
      </c>
      <c r="D79" s="33">
        <v>0.07692307692307693</v>
      </c>
      <c r="E79" s="34"/>
      <c r="F79" s="34">
        <v>70</v>
      </c>
      <c r="G79" s="34">
        <v>3</v>
      </c>
      <c r="H79" s="40">
        <v>4.285714285714286</v>
      </c>
      <c r="I79" s="8"/>
      <c r="J79" s="8">
        <v>86</v>
      </c>
      <c r="K79" s="8">
        <v>6</v>
      </c>
      <c r="L79" s="46">
        <f>+(K79*100)/J79</f>
        <v>6.976744186046512</v>
      </c>
      <c r="M79" s="8"/>
      <c r="N79" s="8"/>
      <c r="O79" s="8"/>
      <c r="P79" s="8"/>
      <c r="Q79" s="8"/>
    </row>
    <row r="80" spans="1:17" ht="8.25">
      <c r="A80" s="8" t="s">
        <v>127</v>
      </c>
      <c r="B80" s="32" t="s">
        <v>101</v>
      </c>
      <c r="C80" s="32" t="s">
        <v>101</v>
      </c>
      <c r="D80" s="33" t="s">
        <v>101</v>
      </c>
      <c r="E80" s="34"/>
      <c r="F80" s="34">
        <v>1</v>
      </c>
      <c r="G80" s="11" t="s">
        <v>101</v>
      </c>
      <c r="H80" s="41" t="s">
        <v>101</v>
      </c>
      <c r="I80" s="8"/>
      <c r="J80" s="13" t="s">
        <v>101</v>
      </c>
      <c r="K80" s="13" t="s">
        <v>101</v>
      </c>
      <c r="L80" s="13" t="s">
        <v>101</v>
      </c>
      <c r="M80" s="8"/>
      <c r="N80" s="8"/>
      <c r="O80" s="8"/>
      <c r="P80" s="8"/>
      <c r="Q80" s="8"/>
    </row>
    <row r="81" spans="1:17" ht="8.25">
      <c r="A81" s="8" t="s">
        <v>59</v>
      </c>
      <c r="B81" s="32">
        <v>1</v>
      </c>
      <c r="C81" s="11" t="s">
        <v>101</v>
      </c>
      <c r="D81" s="12" t="s">
        <v>101</v>
      </c>
      <c r="E81" s="34"/>
      <c r="F81" s="13" t="s">
        <v>101</v>
      </c>
      <c r="G81" s="11" t="s">
        <v>101</v>
      </c>
      <c r="H81" s="41" t="s">
        <v>101</v>
      </c>
      <c r="I81" s="8"/>
      <c r="J81" s="13" t="s">
        <v>101</v>
      </c>
      <c r="K81" s="13" t="s">
        <v>101</v>
      </c>
      <c r="L81" s="13" t="s">
        <v>101</v>
      </c>
      <c r="M81" s="8"/>
      <c r="N81" s="8"/>
      <c r="O81" s="8"/>
      <c r="P81" s="8"/>
      <c r="Q81" s="8"/>
    </row>
    <row r="82" spans="1:17" ht="8.25">
      <c r="A82" s="8" t="s">
        <v>60</v>
      </c>
      <c r="B82" s="32">
        <v>2</v>
      </c>
      <c r="C82" s="32">
        <v>2</v>
      </c>
      <c r="D82" s="33">
        <v>1</v>
      </c>
      <c r="E82" s="34"/>
      <c r="F82" s="34">
        <v>5</v>
      </c>
      <c r="G82" s="11" t="s">
        <v>101</v>
      </c>
      <c r="H82" s="41" t="s">
        <v>101</v>
      </c>
      <c r="I82" s="8"/>
      <c r="J82" s="8">
        <v>7</v>
      </c>
      <c r="K82" s="13" t="s">
        <v>101</v>
      </c>
      <c r="L82" s="13" t="s">
        <v>101</v>
      </c>
      <c r="M82" s="8"/>
      <c r="N82" s="8"/>
      <c r="O82" s="8"/>
      <c r="P82" s="8"/>
      <c r="Q82" s="8"/>
    </row>
    <row r="83" spans="1:17" ht="8.25">
      <c r="A83" s="8" t="s">
        <v>61</v>
      </c>
      <c r="B83" s="32">
        <v>19</v>
      </c>
      <c r="C83" s="32">
        <v>1</v>
      </c>
      <c r="D83" s="33">
        <v>0.05263157894736842</v>
      </c>
      <c r="E83" s="34"/>
      <c r="F83" s="34">
        <v>23</v>
      </c>
      <c r="G83" s="11" t="s">
        <v>101</v>
      </c>
      <c r="H83" s="41" t="s">
        <v>101</v>
      </c>
      <c r="I83" s="8"/>
      <c r="J83" s="8">
        <v>22</v>
      </c>
      <c r="K83" s="8">
        <v>3</v>
      </c>
      <c r="L83" s="46">
        <f>+(K83*100)/J83</f>
        <v>13.636363636363637</v>
      </c>
      <c r="M83" s="8"/>
      <c r="N83" s="8"/>
      <c r="O83" s="8"/>
      <c r="P83" s="8"/>
      <c r="Q83" s="8"/>
    </row>
    <row r="84" spans="1:17" ht="8.25">
      <c r="A84" s="8" t="s">
        <v>62</v>
      </c>
      <c r="B84" s="32">
        <v>12</v>
      </c>
      <c r="C84" s="11" t="s">
        <v>101</v>
      </c>
      <c r="D84" s="12" t="s">
        <v>101</v>
      </c>
      <c r="E84" s="34"/>
      <c r="F84" s="34">
        <v>8</v>
      </c>
      <c r="G84" s="11" t="s">
        <v>101</v>
      </c>
      <c r="H84" s="41" t="s">
        <v>101</v>
      </c>
      <c r="I84" s="8"/>
      <c r="J84" s="8">
        <v>11</v>
      </c>
      <c r="K84" s="13" t="s">
        <v>101</v>
      </c>
      <c r="L84" s="13" t="s">
        <v>101</v>
      </c>
      <c r="M84" s="8"/>
      <c r="N84" s="8"/>
      <c r="O84" s="8"/>
      <c r="P84" s="8"/>
      <c r="Q84" s="8"/>
    </row>
    <row r="85" spans="1:17" ht="8.25">
      <c r="A85" s="8" t="s">
        <v>137</v>
      </c>
      <c r="B85" s="32" t="s">
        <v>101</v>
      </c>
      <c r="C85" s="11" t="s">
        <v>101</v>
      </c>
      <c r="D85" s="12" t="s">
        <v>101</v>
      </c>
      <c r="E85" s="34"/>
      <c r="F85" s="34" t="s">
        <v>101</v>
      </c>
      <c r="G85" s="11" t="s">
        <v>101</v>
      </c>
      <c r="H85" s="41" t="s">
        <v>101</v>
      </c>
      <c r="I85" s="8"/>
      <c r="J85" s="8">
        <v>2</v>
      </c>
      <c r="K85" s="8">
        <v>1</v>
      </c>
      <c r="L85" s="46">
        <f>+(K85*100)/J85</f>
        <v>50</v>
      </c>
      <c r="M85" s="8"/>
      <c r="N85" s="8"/>
      <c r="O85" s="8"/>
      <c r="P85" s="8"/>
      <c r="Q85" s="8"/>
    </row>
    <row r="86" spans="1:17" ht="8.25">
      <c r="A86" s="8" t="s">
        <v>63</v>
      </c>
      <c r="B86" s="32">
        <v>1</v>
      </c>
      <c r="C86" s="11" t="s">
        <v>101</v>
      </c>
      <c r="D86" s="12" t="s">
        <v>101</v>
      </c>
      <c r="E86" s="34"/>
      <c r="F86" s="34">
        <v>1</v>
      </c>
      <c r="G86" s="11" t="s">
        <v>101</v>
      </c>
      <c r="H86" s="41" t="s">
        <v>101</v>
      </c>
      <c r="I86" s="8"/>
      <c r="J86" s="8">
        <v>1</v>
      </c>
      <c r="K86" s="13" t="s">
        <v>101</v>
      </c>
      <c r="L86" s="13" t="s">
        <v>101</v>
      </c>
      <c r="M86" s="8"/>
      <c r="N86" s="8"/>
      <c r="O86" s="8"/>
      <c r="P86" s="8"/>
      <c r="Q86" s="8"/>
    </row>
    <row r="87" spans="1:17" ht="8.25">
      <c r="A87" s="8" t="s">
        <v>64</v>
      </c>
      <c r="B87" s="32">
        <v>1</v>
      </c>
      <c r="C87" s="11" t="s">
        <v>101</v>
      </c>
      <c r="D87" s="12" t="s">
        <v>101</v>
      </c>
      <c r="E87" s="34"/>
      <c r="F87" s="13" t="s">
        <v>101</v>
      </c>
      <c r="G87" s="11" t="s">
        <v>101</v>
      </c>
      <c r="H87" s="41" t="s">
        <v>101</v>
      </c>
      <c r="I87" s="8"/>
      <c r="J87" s="13" t="s">
        <v>101</v>
      </c>
      <c r="K87" s="13" t="s">
        <v>101</v>
      </c>
      <c r="L87" s="13" t="s">
        <v>101</v>
      </c>
      <c r="M87" s="8"/>
      <c r="N87" s="8"/>
      <c r="O87" s="8"/>
      <c r="P87" s="8"/>
      <c r="Q87" s="8"/>
    </row>
    <row r="88" spans="1:17" ht="8.25">
      <c r="A88" s="8" t="s">
        <v>128</v>
      </c>
      <c r="B88" s="13" t="s">
        <v>101</v>
      </c>
      <c r="C88" s="13" t="s">
        <v>101</v>
      </c>
      <c r="D88" s="13" t="s">
        <v>101</v>
      </c>
      <c r="E88" s="34"/>
      <c r="F88" s="13">
        <v>1</v>
      </c>
      <c r="G88" s="11" t="s">
        <v>101</v>
      </c>
      <c r="H88" s="41" t="s">
        <v>101</v>
      </c>
      <c r="I88" s="8"/>
      <c r="J88" s="8">
        <v>1</v>
      </c>
      <c r="K88" s="13" t="s">
        <v>101</v>
      </c>
      <c r="L88" s="13" t="s">
        <v>101</v>
      </c>
      <c r="M88" s="8"/>
      <c r="N88" s="8"/>
      <c r="O88" s="8"/>
      <c r="P88" s="8"/>
      <c r="Q88" s="8"/>
    </row>
    <row r="89" spans="1:17" ht="8.25">
      <c r="A89" s="8" t="s">
        <v>65</v>
      </c>
      <c r="B89" s="11" t="s">
        <v>101</v>
      </c>
      <c r="C89" s="32">
        <v>1</v>
      </c>
      <c r="D89" s="12" t="s">
        <v>101</v>
      </c>
      <c r="E89" s="34"/>
      <c r="F89" s="13" t="s">
        <v>101</v>
      </c>
      <c r="G89" s="11" t="s">
        <v>101</v>
      </c>
      <c r="H89" s="41" t="s">
        <v>101</v>
      </c>
      <c r="I89" s="8"/>
      <c r="J89" s="13" t="s">
        <v>101</v>
      </c>
      <c r="K89" s="13" t="s">
        <v>101</v>
      </c>
      <c r="L89" s="13" t="s">
        <v>101</v>
      </c>
      <c r="M89" s="8"/>
      <c r="N89" s="8"/>
      <c r="O89" s="8"/>
      <c r="P89" s="8"/>
      <c r="Q89" s="8"/>
    </row>
    <row r="90" spans="1:17" ht="8.25">
      <c r="A90" s="8" t="s">
        <v>66</v>
      </c>
      <c r="B90" s="32">
        <v>8</v>
      </c>
      <c r="C90" s="11" t="s">
        <v>101</v>
      </c>
      <c r="D90" s="12" t="s">
        <v>101</v>
      </c>
      <c r="E90" s="34"/>
      <c r="F90" s="34">
        <v>8</v>
      </c>
      <c r="G90" s="11" t="s">
        <v>101</v>
      </c>
      <c r="H90" s="41" t="s">
        <v>101</v>
      </c>
      <c r="I90" s="8"/>
      <c r="J90" s="8">
        <v>8</v>
      </c>
      <c r="K90" s="8">
        <v>1</v>
      </c>
      <c r="L90" s="46">
        <f>+(K90*100)/J90</f>
        <v>12.5</v>
      </c>
      <c r="M90" s="8"/>
      <c r="N90" s="8"/>
      <c r="O90" s="8"/>
      <c r="P90" s="8"/>
      <c r="Q90" s="8"/>
    </row>
    <row r="91" spans="1:17" ht="8.25">
      <c r="A91" s="8" t="s">
        <v>67</v>
      </c>
      <c r="B91" s="32">
        <v>7</v>
      </c>
      <c r="C91" s="11" t="s">
        <v>101</v>
      </c>
      <c r="D91" s="12" t="s">
        <v>101</v>
      </c>
      <c r="E91" s="34"/>
      <c r="F91" s="34">
        <v>2</v>
      </c>
      <c r="G91" s="11" t="s">
        <v>101</v>
      </c>
      <c r="H91" s="41" t="s">
        <v>101</v>
      </c>
      <c r="I91" s="8"/>
      <c r="J91" s="13" t="s">
        <v>101</v>
      </c>
      <c r="K91" s="8">
        <v>3</v>
      </c>
      <c r="L91" s="13" t="s">
        <v>101</v>
      </c>
      <c r="M91" s="8"/>
      <c r="N91" s="8"/>
      <c r="O91" s="8"/>
      <c r="P91" s="8"/>
      <c r="Q91" s="8"/>
    </row>
    <row r="92" spans="1:17" ht="8.25">
      <c r="A92" s="8" t="s">
        <v>68</v>
      </c>
      <c r="B92" s="32">
        <v>5</v>
      </c>
      <c r="C92" s="11" t="s">
        <v>101</v>
      </c>
      <c r="D92" s="12" t="s">
        <v>101</v>
      </c>
      <c r="E92" s="34"/>
      <c r="F92" s="34">
        <v>2</v>
      </c>
      <c r="G92" s="34">
        <v>2</v>
      </c>
      <c r="H92" s="40">
        <v>100</v>
      </c>
      <c r="I92" s="8"/>
      <c r="J92" s="8">
        <v>5</v>
      </c>
      <c r="K92" s="13" t="s">
        <v>101</v>
      </c>
      <c r="L92" s="13" t="s">
        <v>101</v>
      </c>
      <c r="M92" s="8"/>
      <c r="N92" s="8"/>
      <c r="O92" s="8"/>
      <c r="P92" s="8"/>
      <c r="Q92" s="8"/>
    </row>
    <row r="93" spans="1:17" ht="8.25">
      <c r="A93" s="8" t="s">
        <v>69</v>
      </c>
      <c r="B93" s="32">
        <v>3</v>
      </c>
      <c r="C93" s="32">
        <v>3</v>
      </c>
      <c r="D93" s="33">
        <v>1</v>
      </c>
      <c r="E93" s="34"/>
      <c r="F93" s="34">
        <v>3</v>
      </c>
      <c r="G93" s="34">
        <v>1</v>
      </c>
      <c r="H93" s="40">
        <v>33.333333333333336</v>
      </c>
      <c r="I93" s="8"/>
      <c r="J93" s="8">
        <v>11</v>
      </c>
      <c r="K93" s="13" t="s">
        <v>101</v>
      </c>
      <c r="L93" s="13" t="s">
        <v>101</v>
      </c>
      <c r="M93" s="8"/>
      <c r="N93" s="8"/>
      <c r="O93" s="8"/>
      <c r="P93" s="8"/>
      <c r="Q93" s="8"/>
    </row>
    <row r="94" spans="1:17" ht="8.25">
      <c r="A94" s="8" t="s">
        <v>70</v>
      </c>
      <c r="B94" s="32">
        <v>8</v>
      </c>
      <c r="C94" s="11" t="s">
        <v>101</v>
      </c>
      <c r="D94" s="12" t="s">
        <v>101</v>
      </c>
      <c r="E94" s="34"/>
      <c r="F94" s="34">
        <v>7</v>
      </c>
      <c r="G94" s="11" t="s">
        <v>101</v>
      </c>
      <c r="H94" s="41" t="s">
        <v>101</v>
      </c>
      <c r="I94" s="8"/>
      <c r="J94" s="8">
        <v>5</v>
      </c>
      <c r="K94" s="8">
        <v>3</v>
      </c>
      <c r="L94" s="46">
        <f>+(K94*100)/J94</f>
        <v>60</v>
      </c>
      <c r="M94" s="8"/>
      <c r="N94" s="8"/>
      <c r="O94" s="8"/>
      <c r="P94" s="8"/>
      <c r="Q94" s="8"/>
    </row>
    <row r="95" spans="1:17" ht="8.25">
      <c r="A95" s="8" t="s">
        <v>115</v>
      </c>
      <c r="B95" s="32">
        <v>1</v>
      </c>
      <c r="C95" s="11" t="s">
        <v>101</v>
      </c>
      <c r="D95" s="12" t="s">
        <v>101</v>
      </c>
      <c r="E95" s="34"/>
      <c r="F95" s="34">
        <v>1</v>
      </c>
      <c r="G95" s="11" t="s">
        <v>101</v>
      </c>
      <c r="H95" s="41" t="s">
        <v>101</v>
      </c>
      <c r="I95" s="8"/>
      <c r="J95" s="13" t="s">
        <v>101</v>
      </c>
      <c r="K95" s="13" t="s">
        <v>101</v>
      </c>
      <c r="L95" s="13" t="s">
        <v>101</v>
      </c>
      <c r="M95" s="8"/>
      <c r="N95" s="8"/>
      <c r="O95" s="8"/>
      <c r="P95" s="8"/>
      <c r="Q95" s="8"/>
    </row>
    <row r="96" spans="1:17" ht="8.25">
      <c r="A96" s="8" t="s">
        <v>71</v>
      </c>
      <c r="B96" s="32">
        <v>3</v>
      </c>
      <c r="C96" s="11" t="s">
        <v>101</v>
      </c>
      <c r="D96" s="12" t="s">
        <v>101</v>
      </c>
      <c r="E96" s="34"/>
      <c r="F96" s="34">
        <v>3</v>
      </c>
      <c r="G96" s="11" t="s">
        <v>101</v>
      </c>
      <c r="H96" s="41" t="s">
        <v>101</v>
      </c>
      <c r="I96" s="8"/>
      <c r="J96" s="8">
        <v>3</v>
      </c>
      <c r="K96" s="13" t="s">
        <v>101</v>
      </c>
      <c r="L96" s="13" t="s">
        <v>101</v>
      </c>
      <c r="M96" s="8"/>
      <c r="N96" s="8"/>
      <c r="O96" s="8"/>
      <c r="P96" s="8"/>
      <c r="Q96" s="8"/>
    </row>
    <row r="97" spans="1:17" ht="8.25">
      <c r="A97" s="8" t="s">
        <v>72</v>
      </c>
      <c r="B97" s="32">
        <v>107</v>
      </c>
      <c r="C97" s="32">
        <v>8</v>
      </c>
      <c r="D97" s="33">
        <v>0.07476635514018691</v>
      </c>
      <c r="E97" s="34"/>
      <c r="F97" s="34">
        <v>106</v>
      </c>
      <c r="G97" s="34">
        <v>7</v>
      </c>
      <c r="H97" s="40">
        <v>6.60377358490566</v>
      </c>
      <c r="I97" s="8"/>
      <c r="J97" s="8">
        <v>107</v>
      </c>
      <c r="K97" s="8">
        <v>10</v>
      </c>
      <c r="L97" s="46">
        <f>+(K97*100)/J97</f>
        <v>9.345794392523365</v>
      </c>
      <c r="M97" s="8"/>
      <c r="N97" s="8"/>
      <c r="O97" s="8"/>
      <c r="P97" s="8"/>
      <c r="Q97" s="8"/>
    </row>
    <row r="98" spans="1:17" ht="8.25">
      <c r="A98" s="8" t="s">
        <v>73</v>
      </c>
      <c r="B98" s="32">
        <v>78</v>
      </c>
      <c r="C98" s="32">
        <v>3</v>
      </c>
      <c r="D98" s="33">
        <v>0.038461538461538464</v>
      </c>
      <c r="E98" s="34"/>
      <c r="F98" s="34">
        <v>70</v>
      </c>
      <c r="G98" s="34">
        <v>3</v>
      </c>
      <c r="H98" s="40">
        <v>4.285714285714286</v>
      </c>
      <c r="I98" s="8"/>
      <c r="J98" s="8">
        <v>60</v>
      </c>
      <c r="K98" s="8">
        <v>10</v>
      </c>
      <c r="L98" s="46">
        <f>+(K98*100)/J98</f>
        <v>16.666666666666668</v>
      </c>
      <c r="M98" s="8"/>
      <c r="N98" s="8"/>
      <c r="O98" s="8"/>
      <c r="P98" s="8"/>
      <c r="Q98" s="8"/>
    </row>
    <row r="99" spans="1:17" ht="8.25">
      <c r="A99" s="8" t="s">
        <v>74</v>
      </c>
      <c r="B99" s="32">
        <v>32</v>
      </c>
      <c r="C99" s="11" t="s">
        <v>101</v>
      </c>
      <c r="D99" s="12" t="s">
        <v>101</v>
      </c>
      <c r="E99" s="14"/>
      <c r="F99" s="34">
        <v>28</v>
      </c>
      <c r="G99" s="11" t="s">
        <v>101</v>
      </c>
      <c r="H99" s="41" t="s">
        <v>101</v>
      </c>
      <c r="I99" s="8"/>
      <c r="J99" s="8">
        <v>31</v>
      </c>
      <c r="K99" s="13" t="s">
        <v>101</v>
      </c>
      <c r="L99" s="13" t="s">
        <v>101</v>
      </c>
      <c r="M99" s="8"/>
      <c r="N99" s="8"/>
      <c r="O99" s="8"/>
      <c r="P99" s="8"/>
      <c r="Q99" s="8"/>
    </row>
    <row r="100" spans="1:17" ht="8.25">
      <c r="A100" s="8" t="s">
        <v>75</v>
      </c>
      <c r="B100" s="32">
        <v>12</v>
      </c>
      <c r="C100" s="32">
        <v>1</v>
      </c>
      <c r="D100" s="33">
        <v>0.08333333333333333</v>
      </c>
      <c r="E100" s="34"/>
      <c r="F100" s="34">
        <v>19</v>
      </c>
      <c r="G100" s="34">
        <v>2</v>
      </c>
      <c r="H100" s="40">
        <v>10.526315789473685</v>
      </c>
      <c r="I100" s="8"/>
      <c r="J100" s="8">
        <v>22</v>
      </c>
      <c r="K100" s="8">
        <v>2</v>
      </c>
      <c r="L100" s="46">
        <f>+(K100*100)/J100</f>
        <v>9.090909090909092</v>
      </c>
      <c r="M100" s="8"/>
      <c r="N100" s="8"/>
      <c r="O100" s="8"/>
      <c r="P100" s="8"/>
      <c r="Q100" s="8"/>
    </row>
    <row r="101" spans="1:17" ht="8.25">
      <c r="A101" s="8" t="s">
        <v>106</v>
      </c>
      <c r="B101" s="32">
        <v>2</v>
      </c>
      <c r="C101" s="11" t="s">
        <v>101</v>
      </c>
      <c r="D101" s="12" t="s">
        <v>101</v>
      </c>
      <c r="E101" s="34"/>
      <c r="F101" s="34">
        <v>2</v>
      </c>
      <c r="G101" s="11" t="s">
        <v>101</v>
      </c>
      <c r="H101" s="41" t="s">
        <v>101</v>
      </c>
      <c r="I101" s="8"/>
      <c r="J101" s="8">
        <v>3</v>
      </c>
      <c r="K101" s="13" t="s">
        <v>101</v>
      </c>
      <c r="L101" s="13" t="s">
        <v>101</v>
      </c>
      <c r="M101" s="8"/>
      <c r="N101" s="8"/>
      <c r="O101" s="8"/>
      <c r="P101" s="8"/>
      <c r="Q101" s="8"/>
    </row>
    <row r="102" spans="1:17" ht="8.25">
      <c r="A102" s="8" t="s">
        <v>76</v>
      </c>
      <c r="B102" s="32">
        <v>9</v>
      </c>
      <c r="C102" s="11" t="s">
        <v>101</v>
      </c>
      <c r="D102" s="12" t="s">
        <v>101</v>
      </c>
      <c r="E102" s="34"/>
      <c r="F102" s="34">
        <v>9</v>
      </c>
      <c r="G102" s="11" t="s">
        <v>101</v>
      </c>
      <c r="H102" s="41" t="s">
        <v>101</v>
      </c>
      <c r="I102" s="8"/>
      <c r="J102" s="8">
        <v>9</v>
      </c>
      <c r="K102" s="8">
        <v>1</v>
      </c>
      <c r="L102" s="46">
        <f>+(K102*100)/J102</f>
        <v>11.11111111111111</v>
      </c>
      <c r="M102" s="8"/>
      <c r="N102" s="8"/>
      <c r="O102" s="8"/>
      <c r="P102" s="8"/>
      <c r="Q102" s="8"/>
    </row>
    <row r="103" spans="1:17" ht="8.25">
      <c r="A103" s="8" t="s">
        <v>77</v>
      </c>
      <c r="B103" s="32">
        <v>22</v>
      </c>
      <c r="C103" s="11" t="s">
        <v>101</v>
      </c>
      <c r="D103" s="12" t="s">
        <v>101</v>
      </c>
      <c r="E103" s="34"/>
      <c r="F103" s="34">
        <v>22</v>
      </c>
      <c r="G103" s="11" t="s">
        <v>101</v>
      </c>
      <c r="H103" s="41" t="s">
        <v>101</v>
      </c>
      <c r="I103" s="8"/>
      <c r="J103" s="8">
        <v>17</v>
      </c>
      <c r="K103" s="8">
        <v>3</v>
      </c>
      <c r="L103" s="46">
        <f>+(K103*100)/J103</f>
        <v>17.647058823529413</v>
      </c>
      <c r="M103" s="8"/>
      <c r="N103" s="8"/>
      <c r="O103" s="8"/>
      <c r="P103" s="8"/>
      <c r="Q103" s="8"/>
    </row>
    <row r="104" spans="1:17" ht="8.25">
      <c r="A104" s="8" t="s">
        <v>78</v>
      </c>
      <c r="B104" s="32">
        <v>8</v>
      </c>
      <c r="C104" s="11" t="s">
        <v>101</v>
      </c>
      <c r="D104" s="12" t="s">
        <v>101</v>
      </c>
      <c r="E104" s="34"/>
      <c r="F104" s="34">
        <v>4</v>
      </c>
      <c r="G104" s="11" t="s">
        <v>101</v>
      </c>
      <c r="H104" s="41" t="s">
        <v>101</v>
      </c>
      <c r="I104" s="8"/>
      <c r="J104" s="8">
        <v>1</v>
      </c>
      <c r="K104" s="13" t="s">
        <v>101</v>
      </c>
      <c r="L104" s="13" t="s">
        <v>101</v>
      </c>
      <c r="M104" s="8"/>
      <c r="N104" s="8"/>
      <c r="O104" s="8"/>
      <c r="P104" s="8"/>
      <c r="Q104" s="8"/>
    </row>
    <row r="105" spans="1:17" ht="8.25">
      <c r="A105" s="8" t="s">
        <v>79</v>
      </c>
      <c r="B105" s="32">
        <v>101</v>
      </c>
      <c r="C105" s="32">
        <v>16</v>
      </c>
      <c r="D105" s="33">
        <v>0.15841584158415842</v>
      </c>
      <c r="E105" s="34"/>
      <c r="F105" s="34">
        <v>90</v>
      </c>
      <c r="G105" s="34">
        <v>10</v>
      </c>
      <c r="H105" s="40">
        <v>11.11111111111111</v>
      </c>
      <c r="I105" s="8"/>
      <c r="J105" s="8">
        <v>111</v>
      </c>
      <c r="K105" s="8">
        <v>10</v>
      </c>
      <c r="L105" s="46">
        <f>+(K105*100)/J105</f>
        <v>9.00900900900901</v>
      </c>
      <c r="M105" s="8"/>
      <c r="N105" s="8"/>
      <c r="O105" s="8"/>
      <c r="P105" s="8"/>
      <c r="Q105" s="8"/>
    </row>
    <row r="106" spans="1:17" ht="8.25">
      <c r="A106" s="8" t="s">
        <v>116</v>
      </c>
      <c r="B106" s="32">
        <v>1</v>
      </c>
      <c r="C106" s="11" t="s">
        <v>101</v>
      </c>
      <c r="D106" s="12" t="s">
        <v>101</v>
      </c>
      <c r="E106" s="34"/>
      <c r="F106" s="34">
        <v>2</v>
      </c>
      <c r="G106" s="11" t="s">
        <v>101</v>
      </c>
      <c r="H106" s="41" t="s">
        <v>101</v>
      </c>
      <c r="I106" s="8"/>
      <c r="J106" s="8">
        <v>2</v>
      </c>
      <c r="K106" s="34" t="s">
        <v>101</v>
      </c>
      <c r="L106" s="34" t="s">
        <v>101</v>
      </c>
      <c r="M106" s="8"/>
      <c r="N106" s="8"/>
      <c r="O106" s="8"/>
      <c r="P106" s="8"/>
      <c r="Q106" s="8"/>
    </row>
    <row r="107" spans="1:17" ht="8.25">
      <c r="A107" s="8" t="s">
        <v>80</v>
      </c>
      <c r="B107" s="11" t="s">
        <v>101</v>
      </c>
      <c r="C107" s="32">
        <v>2</v>
      </c>
      <c r="D107" s="12" t="s">
        <v>101</v>
      </c>
      <c r="E107" s="34"/>
      <c r="F107" s="13" t="s">
        <v>101</v>
      </c>
      <c r="G107" s="11" t="s">
        <v>101</v>
      </c>
      <c r="H107" s="41" t="s">
        <v>101</v>
      </c>
      <c r="I107" s="8"/>
      <c r="J107" s="13" t="s">
        <v>101</v>
      </c>
      <c r="K107" s="13" t="s">
        <v>101</v>
      </c>
      <c r="L107" s="34" t="s">
        <v>101</v>
      </c>
      <c r="M107" s="8"/>
      <c r="N107" s="8"/>
      <c r="O107" s="8"/>
      <c r="P107" s="8"/>
      <c r="Q107" s="8"/>
    </row>
    <row r="108" spans="1:17" ht="8.25">
      <c r="A108" s="8" t="s">
        <v>81</v>
      </c>
      <c r="B108" s="32">
        <v>7</v>
      </c>
      <c r="C108" s="11" t="s">
        <v>101</v>
      </c>
      <c r="D108" s="12" t="s">
        <v>101</v>
      </c>
      <c r="E108" s="34"/>
      <c r="F108" s="34">
        <v>9</v>
      </c>
      <c r="G108" s="11" t="s">
        <v>101</v>
      </c>
      <c r="H108" s="41" t="s">
        <v>101</v>
      </c>
      <c r="I108" s="8"/>
      <c r="J108" s="8">
        <v>9</v>
      </c>
      <c r="K108" s="13" t="s">
        <v>101</v>
      </c>
      <c r="L108" s="13" t="s">
        <v>101</v>
      </c>
      <c r="M108" s="8"/>
      <c r="N108" s="8"/>
      <c r="O108" s="8"/>
      <c r="P108" s="8"/>
      <c r="Q108" s="8"/>
    </row>
    <row r="109" spans="1:17" ht="8.25">
      <c r="A109" s="8" t="s">
        <v>82</v>
      </c>
      <c r="B109" s="32">
        <v>11</v>
      </c>
      <c r="C109" s="32">
        <v>1</v>
      </c>
      <c r="D109" s="33">
        <v>0.09090909090909091</v>
      </c>
      <c r="E109" s="34"/>
      <c r="F109" s="34">
        <v>6</v>
      </c>
      <c r="G109" s="34">
        <v>3</v>
      </c>
      <c r="H109" s="40">
        <v>50</v>
      </c>
      <c r="I109" s="8"/>
      <c r="J109" s="8">
        <v>9</v>
      </c>
      <c r="K109" s="8">
        <v>1</v>
      </c>
      <c r="L109" s="46">
        <f>+(K109*100)/J109</f>
        <v>11.11111111111111</v>
      </c>
      <c r="M109" s="8"/>
      <c r="N109" s="8"/>
      <c r="O109" s="8"/>
      <c r="P109" s="8"/>
      <c r="Q109" s="8"/>
    </row>
    <row r="110" spans="1:17" ht="8.25">
      <c r="A110" s="8" t="s">
        <v>83</v>
      </c>
      <c r="B110" s="32">
        <v>1</v>
      </c>
      <c r="C110" s="11" t="s">
        <v>101</v>
      </c>
      <c r="D110" s="12" t="s">
        <v>101</v>
      </c>
      <c r="E110" s="34"/>
      <c r="F110" s="34">
        <v>1</v>
      </c>
      <c r="G110" s="11" t="s">
        <v>101</v>
      </c>
      <c r="H110" s="41" t="s">
        <v>101</v>
      </c>
      <c r="I110" s="8"/>
      <c r="J110" s="8">
        <v>1</v>
      </c>
      <c r="K110" s="13" t="s">
        <v>101</v>
      </c>
      <c r="L110" s="13" t="s">
        <v>101</v>
      </c>
      <c r="M110" s="8"/>
      <c r="N110" s="8"/>
      <c r="O110" s="8"/>
      <c r="P110" s="8"/>
      <c r="Q110" s="8"/>
    </row>
    <row r="111" spans="1:17" ht="8.25">
      <c r="A111" s="8" t="s">
        <v>84</v>
      </c>
      <c r="B111" s="32">
        <v>2</v>
      </c>
      <c r="C111" s="11" t="s">
        <v>101</v>
      </c>
      <c r="D111" s="12" t="s">
        <v>101</v>
      </c>
      <c r="E111" s="34"/>
      <c r="F111" s="34">
        <v>2</v>
      </c>
      <c r="G111" s="11" t="s">
        <v>101</v>
      </c>
      <c r="H111" s="41" t="s">
        <v>101</v>
      </c>
      <c r="I111" s="8"/>
      <c r="J111" s="8">
        <v>3</v>
      </c>
      <c r="K111" s="13" t="s">
        <v>101</v>
      </c>
      <c r="L111" s="13" t="s">
        <v>101</v>
      </c>
      <c r="M111" s="8"/>
      <c r="N111" s="8"/>
      <c r="O111" s="8"/>
      <c r="P111" s="8"/>
      <c r="Q111" s="8"/>
    </row>
    <row r="112" spans="1:17" ht="8.25">
      <c r="A112" s="8" t="s">
        <v>85</v>
      </c>
      <c r="B112" s="32">
        <v>5</v>
      </c>
      <c r="C112" s="11" t="s">
        <v>101</v>
      </c>
      <c r="D112" s="12" t="s">
        <v>101</v>
      </c>
      <c r="E112" s="34"/>
      <c r="F112" s="34">
        <v>4</v>
      </c>
      <c r="G112" s="34">
        <v>1</v>
      </c>
      <c r="H112" s="40">
        <v>25</v>
      </c>
      <c r="I112" s="8"/>
      <c r="J112" s="8">
        <v>5</v>
      </c>
      <c r="K112" s="13" t="s">
        <v>101</v>
      </c>
      <c r="L112" s="13" t="s">
        <v>101</v>
      </c>
      <c r="M112" s="8"/>
      <c r="N112" s="8"/>
      <c r="O112" s="8"/>
      <c r="P112" s="8"/>
      <c r="Q112" s="8"/>
    </row>
    <row r="113" spans="1:17" ht="8.25">
      <c r="A113" s="8" t="s">
        <v>86</v>
      </c>
      <c r="B113" s="32">
        <v>1</v>
      </c>
      <c r="C113" s="11" t="s">
        <v>101</v>
      </c>
      <c r="D113" s="12" t="s">
        <v>101</v>
      </c>
      <c r="E113" s="34"/>
      <c r="F113" s="34">
        <v>1</v>
      </c>
      <c r="G113" s="11" t="s">
        <v>101</v>
      </c>
      <c r="H113" s="41" t="s">
        <v>101</v>
      </c>
      <c r="I113" s="8"/>
      <c r="J113" s="8">
        <v>1</v>
      </c>
      <c r="K113" s="13" t="s">
        <v>101</v>
      </c>
      <c r="L113" s="13" t="s">
        <v>101</v>
      </c>
      <c r="M113" s="8"/>
      <c r="N113" s="8"/>
      <c r="O113" s="8"/>
      <c r="P113" s="8"/>
      <c r="Q113" s="8"/>
    </row>
    <row r="114" spans="1:17" ht="8.25">
      <c r="A114" s="8" t="s">
        <v>87</v>
      </c>
      <c r="B114" s="32">
        <v>199</v>
      </c>
      <c r="C114" s="32">
        <v>4</v>
      </c>
      <c r="D114" s="33">
        <v>0.020100502512562814</v>
      </c>
      <c r="E114" s="34"/>
      <c r="F114" s="34">
        <v>186</v>
      </c>
      <c r="G114" s="34">
        <v>1</v>
      </c>
      <c r="H114" s="40">
        <v>0.5376344086021505</v>
      </c>
      <c r="I114" s="8"/>
      <c r="J114" s="8">
        <v>167</v>
      </c>
      <c r="K114" s="8">
        <v>1</v>
      </c>
      <c r="L114" s="46">
        <f>+(K114*100)/J114</f>
        <v>0.5988023952095808</v>
      </c>
      <c r="M114" s="8"/>
      <c r="N114" s="8"/>
      <c r="O114" s="8"/>
      <c r="P114" s="8"/>
      <c r="Q114" s="8"/>
    </row>
    <row r="115" spans="1:17" ht="8.25">
      <c r="A115" s="8" t="s">
        <v>88</v>
      </c>
      <c r="B115" s="32">
        <v>3</v>
      </c>
      <c r="C115" s="32">
        <v>1</v>
      </c>
      <c r="D115" s="33">
        <v>0.3333333333333333</v>
      </c>
      <c r="E115" s="34"/>
      <c r="F115" s="34">
        <v>3</v>
      </c>
      <c r="G115" s="11" t="s">
        <v>101</v>
      </c>
      <c r="H115" s="41" t="s">
        <v>101</v>
      </c>
      <c r="I115" s="8"/>
      <c r="J115" s="8">
        <v>5</v>
      </c>
      <c r="K115" s="13" t="s">
        <v>101</v>
      </c>
      <c r="L115" s="13" t="s">
        <v>101</v>
      </c>
      <c r="M115" s="8"/>
      <c r="N115" s="8"/>
      <c r="O115" s="8"/>
      <c r="P115" s="8"/>
      <c r="Q115" s="8"/>
    </row>
    <row r="116" spans="1:17" ht="8.25">
      <c r="A116" s="8" t="s">
        <v>89</v>
      </c>
      <c r="B116" s="32">
        <v>4</v>
      </c>
      <c r="C116" s="11" t="s">
        <v>101</v>
      </c>
      <c r="D116" s="12" t="s">
        <v>101</v>
      </c>
      <c r="E116" s="34"/>
      <c r="F116" s="11" t="s">
        <v>101</v>
      </c>
      <c r="G116" s="34">
        <v>1</v>
      </c>
      <c r="H116" s="41" t="s">
        <v>101</v>
      </c>
      <c r="I116" s="8"/>
      <c r="J116" s="8">
        <v>7</v>
      </c>
      <c r="K116" s="13" t="s">
        <v>101</v>
      </c>
      <c r="L116" s="13" t="s">
        <v>101</v>
      </c>
      <c r="M116" s="8"/>
      <c r="N116" s="8"/>
      <c r="O116" s="8"/>
      <c r="P116" s="8"/>
      <c r="Q116" s="8"/>
    </row>
    <row r="117" spans="1:17" ht="8.25">
      <c r="A117" s="8" t="s">
        <v>90</v>
      </c>
      <c r="B117" s="32">
        <v>1</v>
      </c>
      <c r="C117" s="11" t="s">
        <v>101</v>
      </c>
      <c r="D117" s="12" t="s">
        <v>101</v>
      </c>
      <c r="E117" s="34"/>
      <c r="F117" s="34">
        <v>2</v>
      </c>
      <c r="G117" s="11" t="s">
        <v>101</v>
      </c>
      <c r="H117" s="41" t="s">
        <v>101</v>
      </c>
      <c r="I117" s="8"/>
      <c r="J117" s="8">
        <v>2</v>
      </c>
      <c r="K117" s="13" t="s">
        <v>101</v>
      </c>
      <c r="L117" s="13" t="s">
        <v>101</v>
      </c>
      <c r="M117" s="8"/>
      <c r="N117" s="8"/>
      <c r="O117" s="8"/>
      <c r="P117" s="8"/>
      <c r="Q117" s="8"/>
    </row>
    <row r="118" spans="1:17" ht="8.25">
      <c r="A118" s="8" t="s">
        <v>91</v>
      </c>
      <c r="B118" s="32">
        <v>6</v>
      </c>
      <c r="C118" s="32">
        <v>2</v>
      </c>
      <c r="D118" s="33">
        <v>0.3333333333333333</v>
      </c>
      <c r="E118" s="34"/>
      <c r="F118" s="34">
        <v>6</v>
      </c>
      <c r="G118" s="11" t="s">
        <v>101</v>
      </c>
      <c r="H118" s="41" t="s">
        <v>101</v>
      </c>
      <c r="I118" s="8"/>
      <c r="J118" s="8">
        <v>2</v>
      </c>
      <c r="K118" s="8">
        <v>1</v>
      </c>
      <c r="L118" s="46">
        <f>+(K118*100)/J118</f>
        <v>50</v>
      </c>
      <c r="M118" s="8"/>
      <c r="N118" s="8"/>
      <c r="O118" s="8"/>
      <c r="P118" s="8"/>
      <c r="Q118" s="8"/>
    </row>
    <row r="119" spans="1:17" ht="8.25">
      <c r="A119" s="8" t="s">
        <v>129</v>
      </c>
      <c r="B119" s="32" t="s">
        <v>101</v>
      </c>
      <c r="C119" s="32" t="s">
        <v>101</v>
      </c>
      <c r="D119" s="33" t="s">
        <v>101</v>
      </c>
      <c r="E119" s="34"/>
      <c r="F119" s="34">
        <v>4</v>
      </c>
      <c r="G119" s="11" t="s">
        <v>101</v>
      </c>
      <c r="H119" s="41" t="s">
        <v>101</v>
      </c>
      <c r="I119" s="8"/>
      <c r="J119" s="8">
        <v>3</v>
      </c>
      <c r="K119" s="13" t="s">
        <v>101</v>
      </c>
      <c r="L119" s="13" t="s">
        <v>101</v>
      </c>
      <c r="M119" s="8"/>
      <c r="N119" s="8"/>
      <c r="O119" s="8"/>
      <c r="P119" s="8"/>
      <c r="Q119" s="8"/>
    </row>
    <row r="120" spans="1:17" ht="8.25">
      <c r="A120" s="8" t="s">
        <v>130</v>
      </c>
      <c r="B120" s="32" t="s">
        <v>101</v>
      </c>
      <c r="C120" s="32" t="s">
        <v>101</v>
      </c>
      <c r="D120" s="33" t="s">
        <v>101</v>
      </c>
      <c r="E120" s="34"/>
      <c r="F120" s="34">
        <v>2</v>
      </c>
      <c r="G120" s="11" t="s">
        <v>101</v>
      </c>
      <c r="H120" s="41" t="s">
        <v>101</v>
      </c>
      <c r="I120" s="8"/>
      <c r="J120" s="13" t="s">
        <v>101</v>
      </c>
      <c r="K120" s="13" t="s">
        <v>101</v>
      </c>
      <c r="L120" s="13" t="s">
        <v>101</v>
      </c>
      <c r="M120" s="8"/>
      <c r="N120" s="8"/>
      <c r="O120" s="8"/>
      <c r="P120" s="8"/>
      <c r="Q120" s="8"/>
    </row>
    <row r="121" spans="1:17" ht="8.25">
      <c r="A121" s="8" t="s">
        <v>117</v>
      </c>
      <c r="B121" s="32">
        <v>5</v>
      </c>
      <c r="C121" s="11" t="s">
        <v>101</v>
      </c>
      <c r="D121" s="12" t="s">
        <v>101</v>
      </c>
      <c r="E121" s="34"/>
      <c r="F121" s="13" t="s">
        <v>101</v>
      </c>
      <c r="G121" s="11" t="s">
        <v>101</v>
      </c>
      <c r="H121" s="41" t="s">
        <v>101</v>
      </c>
      <c r="I121" s="8"/>
      <c r="J121" s="8">
        <v>1</v>
      </c>
      <c r="K121" s="13" t="s">
        <v>101</v>
      </c>
      <c r="L121" s="13" t="s">
        <v>101</v>
      </c>
      <c r="M121" s="8"/>
      <c r="N121" s="8"/>
      <c r="O121" s="8"/>
      <c r="P121" s="8"/>
      <c r="Q121" s="8"/>
    </row>
    <row r="122" spans="1:17" ht="8.25">
      <c r="A122" s="8" t="s">
        <v>92</v>
      </c>
      <c r="B122" s="32">
        <v>10</v>
      </c>
      <c r="C122" s="11" t="s">
        <v>101</v>
      </c>
      <c r="D122" s="12" t="s">
        <v>101</v>
      </c>
      <c r="E122" s="34"/>
      <c r="F122" s="34">
        <v>14</v>
      </c>
      <c r="G122" s="34">
        <v>1</v>
      </c>
      <c r="H122" s="40">
        <v>7.142857142857143</v>
      </c>
      <c r="I122" s="8"/>
      <c r="J122" s="8">
        <v>14</v>
      </c>
      <c r="K122" s="8">
        <v>2</v>
      </c>
      <c r="L122" s="46">
        <f>+(K122*100)/J122</f>
        <v>14.285714285714286</v>
      </c>
      <c r="M122" s="8"/>
      <c r="N122" s="8"/>
      <c r="O122" s="8"/>
      <c r="P122" s="8"/>
      <c r="Q122" s="8"/>
    </row>
    <row r="123" spans="1:17" ht="8.25">
      <c r="A123" s="8" t="s">
        <v>93</v>
      </c>
      <c r="B123" s="32">
        <v>109</v>
      </c>
      <c r="C123" s="32">
        <v>3</v>
      </c>
      <c r="D123" s="33">
        <v>0.027522935779816515</v>
      </c>
      <c r="E123" s="34"/>
      <c r="F123" s="34">
        <v>100</v>
      </c>
      <c r="G123" s="34">
        <v>3</v>
      </c>
      <c r="H123" s="40">
        <v>3</v>
      </c>
      <c r="I123" s="8"/>
      <c r="J123" s="8">
        <v>120</v>
      </c>
      <c r="K123" s="8">
        <v>5</v>
      </c>
      <c r="L123" s="46">
        <f>+(K123*100)/J123</f>
        <v>4.166666666666667</v>
      </c>
      <c r="M123" s="8"/>
      <c r="N123" s="8"/>
      <c r="O123" s="8"/>
      <c r="P123" s="8"/>
      <c r="Q123" s="8"/>
    </row>
    <row r="124" spans="1:17" ht="8.25">
      <c r="A124" s="8" t="s">
        <v>94</v>
      </c>
      <c r="B124" s="32">
        <v>73</v>
      </c>
      <c r="C124" s="32">
        <v>1</v>
      </c>
      <c r="D124" s="33">
        <v>0.0136986301369863</v>
      </c>
      <c r="E124" s="34"/>
      <c r="F124" s="34">
        <v>52</v>
      </c>
      <c r="G124" s="34">
        <v>2</v>
      </c>
      <c r="H124" s="40">
        <v>3.8461538461538463</v>
      </c>
      <c r="I124" s="8"/>
      <c r="J124" s="8">
        <v>62</v>
      </c>
      <c r="K124" s="8">
        <v>4</v>
      </c>
      <c r="L124" s="46">
        <f>+(K124*100)/J124</f>
        <v>6.451612903225806</v>
      </c>
      <c r="M124" s="8"/>
      <c r="N124" s="8"/>
      <c r="O124" s="8"/>
      <c r="P124" s="8"/>
      <c r="Q124" s="8"/>
    </row>
    <row r="125" spans="1:17" ht="8.25">
      <c r="A125" s="8" t="s">
        <v>138</v>
      </c>
      <c r="B125" s="11" t="s">
        <v>101</v>
      </c>
      <c r="C125" s="11" t="s">
        <v>101</v>
      </c>
      <c r="D125" s="11" t="s">
        <v>101</v>
      </c>
      <c r="E125" s="34"/>
      <c r="F125" s="11" t="s">
        <v>101</v>
      </c>
      <c r="G125" s="11" t="s">
        <v>101</v>
      </c>
      <c r="H125" s="11" t="s">
        <v>101</v>
      </c>
      <c r="I125" s="8"/>
      <c r="J125" s="8">
        <v>3</v>
      </c>
      <c r="K125" s="13" t="s">
        <v>101</v>
      </c>
      <c r="L125" s="13" t="s">
        <v>101</v>
      </c>
      <c r="M125" s="8"/>
      <c r="N125" s="8"/>
      <c r="O125" s="8"/>
      <c r="P125" s="8"/>
      <c r="Q125" s="8"/>
    </row>
    <row r="126" spans="1:17" ht="8.25">
      <c r="A126" s="8" t="s">
        <v>95</v>
      </c>
      <c r="B126" s="32">
        <v>34</v>
      </c>
      <c r="C126" s="32">
        <v>2</v>
      </c>
      <c r="D126" s="33">
        <v>0.058823529411764705</v>
      </c>
      <c r="E126" s="34"/>
      <c r="F126" s="34">
        <v>35</v>
      </c>
      <c r="G126" s="34">
        <v>6</v>
      </c>
      <c r="H126" s="40">
        <v>17.142857142857142</v>
      </c>
      <c r="I126" s="8"/>
      <c r="J126" s="8">
        <v>44</v>
      </c>
      <c r="K126" s="8">
        <v>4</v>
      </c>
      <c r="L126" s="46">
        <f>+(K126*100)/J126</f>
        <v>9.090909090909092</v>
      </c>
      <c r="M126" s="8"/>
      <c r="N126" s="8"/>
      <c r="O126" s="8"/>
      <c r="P126" s="8"/>
      <c r="Q126" s="8"/>
    </row>
    <row r="127" spans="1:17" ht="8.25">
      <c r="A127" s="8" t="s">
        <v>96</v>
      </c>
      <c r="B127" s="32">
        <v>10</v>
      </c>
      <c r="C127" s="32">
        <v>1</v>
      </c>
      <c r="D127" s="33">
        <v>0.1</v>
      </c>
      <c r="E127" s="34"/>
      <c r="F127" s="34">
        <v>11</v>
      </c>
      <c r="G127" s="34">
        <v>1</v>
      </c>
      <c r="H127" s="40">
        <v>9.090909090909092</v>
      </c>
      <c r="I127" s="8"/>
      <c r="J127" s="8">
        <v>7</v>
      </c>
      <c r="K127" s="8">
        <v>1</v>
      </c>
      <c r="L127" s="46">
        <f>+(K127*100)/J127</f>
        <v>14.285714285714286</v>
      </c>
      <c r="M127" s="8"/>
      <c r="N127" s="8"/>
      <c r="O127" s="8"/>
      <c r="P127" s="8"/>
      <c r="Q127" s="8"/>
    </row>
    <row r="128" spans="1:17" ht="8.25">
      <c r="A128" s="8" t="s">
        <v>97</v>
      </c>
      <c r="B128" s="32">
        <v>2</v>
      </c>
      <c r="C128" s="11" t="s">
        <v>101</v>
      </c>
      <c r="D128" s="12" t="s">
        <v>101</v>
      </c>
      <c r="E128" s="34"/>
      <c r="F128" s="34">
        <v>1</v>
      </c>
      <c r="G128" s="11" t="s">
        <v>101</v>
      </c>
      <c r="H128" s="41" t="s">
        <v>101</v>
      </c>
      <c r="I128" s="8"/>
      <c r="J128" s="8">
        <v>1</v>
      </c>
      <c r="K128" s="8">
        <v>1</v>
      </c>
      <c r="L128" s="46">
        <f>+(K128*100)/J128</f>
        <v>100</v>
      </c>
      <c r="M128" s="8"/>
      <c r="N128" s="8"/>
      <c r="O128" s="8"/>
      <c r="P128" s="8"/>
      <c r="Q128" s="8"/>
    </row>
    <row r="129" spans="1:17" ht="8.25">
      <c r="A129" s="8" t="s">
        <v>131</v>
      </c>
      <c r="B129" s="32" t="s">
        <v>101</v>
      </c>
      <c r="C129" s="11" t="s">
        <v>101</v>
      </c>
      <c r="D129" s="12" t="s">
        <v>101</v>
      </c>
      <c r="E129" s="34"/>
      <c r="F129" s="34">
        <v>7</v>
      </c>
      <c r="G129" s="11" t="s">
        <v>101</v>
      </c>
      <c r="H129" s="41" t="s">
        <v>101</v>
      </c>
      <c r="I129" s="8"/>
      <c r="J129" s="8">
        <v>11</v>
      </c>
      <c r="K129" s="13" t="s">
        <v>101</v>
      </c>
      <c r="L129" s="13" t="s">
        <v>101</v>
      </c>
      <c r="M129" s="8"/>
      <c r="N129" s="8"/>
      <c r="O129" s="8"/>
      <c r="P129" s="8"/>
      <c r="Q129" s="8"/>
    </row>
    <row r="130" spans="1:17" ht="8.25">
      <c r="A130" s="8" t="s">
        <v>98</v>
      </c>
      <c r="B130" s="32">
        <v>6</v>
      </c>
      <c r="C130" s="11" t="s">
        <v>101</v>
      </c>
      <c r="D130" s="12" t="s">
        <v>101</v>
      </c>
      <c r="E130" s="34"/>
      <c r="F130" s="34">
        <v>3</v>
      </c>
      <c r="G130" s="34">
        <v>1</v>
      </c>
      <c r="H130" s="40">
        <v>33.333333333333336</v>
      </c>
      <c r="I130" s="8"/>
      <c r="J130" s="8">
        <v>6</v>
      </c>
      <c r="K130" s="8">
        <v>1</v>
      </c>
      <c r="L130" s="46">
        <f>+(K130*100)/J130</f>
        <v>16.666666666666668</v>
      </c>
      <c r="M130" s="8"/>
      <c r="N130" s="8"/>
      <c r="O130" s="8"/>
      <c r="P130" s="8"/>
      <c r="Q130" s="8"/>
    </row>
    <row r="131" spans="1:17" ht="8.25">
      <c r="A131" s="8" t="s">
        <v>99</v>
      </c>
      <c r="B131" s="32">
        <v>8</v>
      </c>
      <c r="C131" s="32">
        <v>3</v>
      </c>
      <c r="D131" s="33">
        <v>0.375</v>
      </c>
      <c r="E131" s="34"/>
      <c r="F131" s="34">
        <v>3</v>
      </c>
      <c r="G131" s="11" t="s">
        <v>101</v>
      </c>
      <c r="H131" s="41" t="s">
        <v>101</v>
      </c>
      <c r="I131" s="8"/>
      <c r="J131" s="8">
        <v>3</v>
      </c>
      <c r="K131" s="8">
        <v>2</v>
      </c>
      <c r="L131" s="46">
        <f>+(K131*100)/J131</f>
        <v>66.66666666666667</v>
      </c>
      <c r="M131" s="8"/>
      <c r="N131" s="8"/>
      <c r="O131" s="8"/>
      <c r="P131" s="8"/>
      <c r="Q131" s="8"/>
    </row>
    <row r="132" spans="1:17" ht="8.25">
      <c r="A132" s="8" t="s">
        <v>132</v>
      </c>
      <c r="B132" s="13" t="s">
        <v>101</v>
      </c>
      <c r="C132" s="13" t="s">
        <v>101</v>
      </c>
      <c r="D132" s="13" t="s">
        <v>101</v>
      </c>
      <c r="E132" s="34"/>
      <c r="F132" s="34">
        <v>2</v>
      </c>
      <c r="G132" s="11" t="s">
        <v>101</v>
      </c>
      <c r="H132" s="41" t="s">
        <v>101</v>
      </c>
      <c r="I132" s="8"/>
      <c r="J132" s="13" t="s">
        <v>101</v>
      </c>
      <c r="K132" s="13" t="s">
        <v>101</v>
      </c>
      <c r="L132" s="13" t="s">
        <v>101</v>
      </c>
      <c r="M132" s="8"/>
      <c r="N132" s="8"/>
      <c r="O132" s="8"/>
      <c r="P132" s="8"/>
      <c r="Q132" s="8"/>
    </row>
    <row r="133" spans="1:12" ht="8.25">
      <c r="A133" s="9" t="s">
        <v>100</v>
      </c>
      <c r="B133" s="35">
        <v>3001</v>
      </c>
      <c r="C133" s="35">
        <v>223</v>
      </c>
      <c r="D133" s="36">
        <v>0.07430856381206265</v>
      </c>
      <c r="E133" s="48"/>
      <c r="F133" s="35">
        <v>2984</v>
      </c>
      <c r="G133" s="35">
        <v>234</v>
      </c>
      <c r="H133" s="47">
        <v>7.841823056300268</v>
      </c>
      <c r="I133" s="6"/>
      <c r="J133" s="49">
        <f>SUM(J5:J132)</f>
        <v>3082</v>
      </c>
      <c r="K133" s="49">
        <f>SUM(K5:K132)</f>
        <v>274</v>
      </c>
      <c r="L133" s="49">
        <f>+(K133*100)/J133</f>
        <v>8.890330953926021</v>
      </c>
    </row>
    <row r="134" spans="1:12" ht="4.5" customHeight="1">
      <c r="A134" s="15"/>
      <c r="B134" s="16"/>
      <c r="C134" s="16"/>
      <c r="D134" s="17"/>
      <c r="E134" s="31"/>
      <c r="F134" s="31"/>
      <c r="G134" s="31"/>
      <c r="H134" s="43"/>
      <c r="I134" s="31"/>
      <c r="J134" s="31"/>
      <c r="K134" s="31"/>
      <c r="L134" s="31"/>
    </row>
    <row r="135" spans="1:8" ht="8.25">
      <c r="A135" s="19"/>
      <c r="B135" s="6"/>
      <c r="C135" s="6"/>
      <c r="D135" s="7"/>
      <c r="E135" s="29"/>
      <c r="F135" s="30"/>
      <c r="G135" s="30"/>
      <c r="H135" s="37"/>
    </row>
    <row r="136" spans="1:9" ht="8.25">
      <c r="A136" s="50" t="s">
        <v>121</v>
      </c>
      <c r="B136" s="50"/>
      <c r="C136" s="50"/>
      <c r="D136" s="50"/>
      <c r="E136" s="50"/>
      <c r="F136" s="50"/>
      <c r="G136" s="50"/>
      <c r="H136" s="50"/>
      <c r="I136" s="8"/>
    </row>
    <row r="137" spans="1:11" ht="18.75" customHeight="1">
      <c r="A137" s="52" t="s">
        <v>141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</row>
    <row r="138" ht="8.25">
      <c r="A138" s="19"/>
    </row>
    <row r="139" ht="8.25">
      <c r="A139" s="19"/>
    </row>
    <row r="140" ht="8.25">
      <c r="A140" s="19"/>
    </row>
    <row r="141" ht="8.25">
      <c r="A141" s="18"/>
    </row>
    <row r="142" ht="8.25">
      <c r="A142" s="18"/>
    </row>
    <row r="143" ht="8.25">
      <c r="A143" s="18"/>
    </row>
    <row r="144" ht="8.25">
      <c r="A144" s="18"/>
    </row>
    <row r="145" ht="8.25">
      <c r="A145" s="18"/>
    </row>
    <row r="146" ht="8.25">
      <c r="A146" s="18"/>
    </row>
    <row r="147" ht="8.25">
      <c r="A147" s="18"/>
    </row>
    <row r="148" ht="8.25">
      <c r="A148" s="19"/>
    </row>
    <row r="149" ht="8.25">
      <c r="A149" s="19"/>
    </row>
    <row r="150" ht="8.25">
      <c r="A150" s="19"/>
    </row>
    <row r="151" ht="8.25">
      <c r="A151" s="18"/>
    </row>
    <row r="152" ht="8.25">
      <c r="A152" s="19"/>
    </row>
    <row r="153" ht="8.25">
      <c r="A153" s="19"/>
    </row>
    <row r="154" ht="8.25">
      <c r="A154" s="18"/>
    </row>
    <row r="155" ht="8.25">
      <c r="A155" s="18"/>
    </row>
    <row r="156" ht="8.25">
      <c r="A156" s="18"/>
    </row>
    <row r="157" ht="8.25">
      <c r="A157" s="18"/>
    </row>
    <row r="158" ht="8.25">
      <c r="A158" s="18"/>
    </row>
    <row r="159" ht="8.25">
      <c r="A159" s="18"/>
    </row>
    <row r="160" ht="8.25">
      <c r="A160" s="19"/>
    </row>
    <row r="161" ht="8.25">
      <c r="A161" s="19"/>
    </row>
    <row r="162" ht="8.25">
      <c r="A162" s="18"/>
    </row>
    <row r="163" ht="8.25">
      <c r="A163" s="19"/>
    </row>
    <row r="164" ht="8.25">
      <c r="A164" s="18"/>
    </row>
    <row r="165" ht="8.25">
      <c r="A165" s="18"/>
    </row>
    <row r="166" ht="8.25">
      <c r="A166" s="18"/>
    </row>
    <row r="167" ht="8.25">
      <c r="A167" s="18"/>
    </row>
    <row r="168" ht="8.25">
      <c r="A168" s="18"/>
    </row>
    <row r="169" ht="8.25">
      <c r="A169" s="18"/>
    </row>
    <row r="170" ht="8.25">
      <c r="A170" s="18"/>
    </row>
    <row r="171" ht="8.25">
      <c r="A171" s="18"/>
    </row>
    <row r="172" ht="8.25">
      <c r="A172" s="18"/>
    </row>
    <row r="173" ht="8.25">
      <c r="A173" s="1"/>
    </row>
    <row r="174" ht="8.25">
      <c r="A174" s="18"/>
    </row>
    <row r="175" ht="8.25">
      <c r="A175" s="18"/>
    </row>
    <row r="176" ht="8.25">
      <c r="A176" s="18"/>
    </row>
    <row r="177" ht="8.25">
      <c r="A177" s="18"/>
    </row>
    <row r="178" ht="8.25">
      <c r="A178" s="18"/>
    </row>
    <row r="179" ht="8.25">
      <c r="A179" s="18"/>
    </row>
    <row r="180" ht="8.25">
      <c r="A180" s="18"/>
    </row>
    <row r="181" ht="8.25">
      <c r="A181" s="18"/>
    </row>
    <row r="182" ht="8.25">
      <c r="A182" s="18"/>
    </row>
    <row r="183" ht="8.25">
      <c r="A183" s="18"/>
    </row>
    <row r="184" ht="8.25">
      <c r="A184" s="18"/>
    </row>
    <row r="185" ht="8.25">
      <c r="A185" s="18"/>
    </row>
    <row r="186" ht="8.25">
      <c r="A186" s="18"/>
    </row>
    <row r="187" ht="8.25">
      <c r="A187" s="18"/>
    </row>
    <row r="188" ht="8.25">
      <c r="A188" s="18"/>
    </row>
    <row r="189" ht="8.25">
      <c r="A189" s="18"/>
    </row>
    <row r="190" ht="8.25">
      <c r="A190" s="18"/>
    </row>
    <row r="191" ht="8.25">
      <c r="A191" s="18"/>
    </row>
    <row r="192" ht="8.25">
      <c r="A192" s="18"/>
    </row>
    <row r="193" ht="8.25">
      <c r="A193" s="18"/>
    </row>
    <row r="194" ht="8.25">
      <c r="A194" s="18"/>
    </row>
    <row r="195" ht="8.25">
      <c r="A195" s="18"/>
    </row>
    <row r="196" ht="8.25">
      <c r="A196" s="18"/>
    </row>
    <row r="197" ht="8.25">
      <c r="A197" s="18"/>
    </row>
    <row r="198" ht="8.25">
      <c r="A198" s="18"/>
    </row>
    <row r="199" ht="8.25">
      <c r="A199" s="18"/>
    </row>
    <row r="200" ht="8.25">
      <c r="A200" s="18"/>
    </row>
    <row r="201" ht="8.25">
      <c r="A201" s="18"/>
    </row>
    <row r="202" ht="8.25">
      <c r="A202" s="18"/>
    </row>
    <row r="203" ht="8.25">
      <c r="A203" s="18"/>
    </row>
    <row r="204" ht="8.25">
      <c r="A204" s="18"/>
    </row>
    <row r="205" ht="8.25">
      <c r="A205" s="18"/>
    </row>
    <row r="206" ht="8.25">
      <c r="A206" s="18"/>
    </row>
    <row r="207" ht="8.25">
      <c r="A207" s="18"/>
    </row>
    <row r="208" ht="8.25">
      <c r="A208" s="18"/>
    </row>
    <row r="209" ht="8.25">
      <c r="A209" s="18"/>
    </row>
    <row r="210" ht="8.25">
      <c r="A210" s="18"/>
    </row>
    <row r="211" ht="8.25">
      <c r="A211" s="18"/>
    </row>
    <row r="212" ht="8.25">
      <c r="A212" s="18"/>
    </row>
    <row r="213" ht="8.25">
      <c r="A213" s="18"/>
    </row>
    <row r="214" ht="8.25">
      <c r="A214" s="18"/>
    </row>
    <row r="215" ht="8.25">
      <c r="A215" s="18"/>
    </row>
    <row r="216" ht="8.25">
      <c r="A216" s="18"/>
    </row>
    <row r="217" ht="8.25">
      <c r="A217" s="18"/>
    </row>
    <row r="218" ht="8.25">
      <c r="A218" s="18"/>
    </row>
    <row r="219" ht="8.25">
      <c r="A219" s="18"/>
    </row>
    <row r="220" ht="8.25">
      <c r="A220" s="18"/>
    </row>
    <row r="221" ht="8.25">
      <c r="A221" s="18"/>
    </row>
    <row r="222" ht="8.25">
      <c r="A222" s="18"/>
    </row>
    <row r="223" ht="8.25">
      <c r="A223" s="18"/>
    </row>
    <row r="224" ht="8.25">
      <c r="A224" s="18"/>
    </row>
    <row r="225" ht="8.25">
      <c r="A225" s="18"/>
    </row>
    <row r="226" ht="8.25">
      <c r="A226" s="18"/>
    </row>
    <row r="227" ht="8.25">
      <c r="A227" s="18"/>
    </row>
    <row r="228" ht="8.25">
      <c r="A228" s="18"/>
    </row>
    <row r="229" ht="8.25">
      <c r="A229" s="18"/>
    </row>
    <row r="230" ht="8.25">
      <c r="A230" s="18"/>
    </row>
    <row r="231" ht="8.25">
      <c r="A231" s="18"/>
    </row>
    <row r="232" ht="8.25">
      <c r="A232" s="18"/>
    </row>
    <row r="233" ht="8.25">
      <c r="A233" s="18"/>
    </row>
    <row r="234" ht="8.25">
      <c r="A234" s="18"/>
    </row>
    <row r="235" ht="8.25">
      <c r="A235" s="18"/>
    </row>
    <row r="236" ht="8.25">
      <c r="A236" s="18"/>
    </row>
    <row r="237" ht="8.25">
      <c r="A237" s="18"/>
    </row>
    <row r="238" ht="8.25">
      <c r="A238" s="18"/>
    </row>
    <row r="239" ht="8.25">
      <c r="A239" s="18"/>
    </row>
    <row r="240" ht="8.25">
      <c r="A240" s="18"/>
    </row>
    <row r="241" ht="8.25">
      <c r="A241" s="18"/>
    </row>
    <row r="242" ht="8.25">
      <c r="A242" s="18"/>
    </row>
    <row r="243" ht="8.25">
      <c r="A243" s="18"/>
    </row>
    <row r="244" ht="8.25">
      <c r="A244" s="18"/>
    </row>
    <row r="245" ht="8.25">
      <c r="A245" s="18"/>
    </row>
    <row r="246" ht="8.25">
      <c r="A246" s="18"/>
    </row>
    <row r="247" ht="8.25">
      <c r="A247" s="18"/>
    </row>
    <row r="248" ht="8.25">
      <c r="A248" s="18"/>
    </row>
    <row r="249" ht="8.25">
      <c r="A249" s="18"/>
    </row>
    <row r="250" ht="8.25">
      <c r="A250" s="18"/>
    </row>
    <row r="251" ht="8.25">
      <c r="A251" s="18"/>
    </row>
    <row r="252" ht="8.25">
      <c r="A252" s="18"/>
    </row>
    <row r="253" ht="8.25">
      <c r="A253" s="18"/>
    </row>
    <row r="254" ht="8.25">
      <c r="A254" s="18"/>
    </row>
    <row r="255" ht="8.25">
      <c r="A255" s="18"/>
    </row>
    <row r="256" ht="8.25">
      <c r="A256" s="18"/>
    </row>
    <row r="257" ht="8.25">
      <c r="A257" s="18"/>
    </row>
    <row r="258" ht="8.25">
      <c r="A258" s="18"/>
    </row>
  </sheetData>
  <sheetProtection/>
  <mergeCells count="3">
    <mergeCell ref="A136:H136"/>
    <mergeCell ref="A1:L1"/>
    <mergeCell ref="A137:K1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Stipcevich Antonella</cp:lastModifiedBy>
  <cp:lastPrinted>2015-02-25T08:31:35Z</cp:lastPrinted>
  <dcterms:created xsi:type="dcterms:W3CDTF">2003-09-26T09:45:53Z</dcterms:created>
  <dcterms:modified xsi:type="dcterms:W3CDTF">2015-02-25T08:32:16Z</dcterms:modified>
  <cp:category/>
  <cp:version/>
  <cp:contentType/>
  <cp:contentStatus/>
</cp:coreProperties>
</file>